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tabRatio="653" activeTab="0"/>
  </bookViews>
  <sheets>
    <sheet name="19а) цены и тарифы " sheetId="1" r:id="rId1"/>
  </sheets>
  <externalReferences>
    <externalReference r:id="rId4"/>
    <externalReference r:id="rId5"/>
  </externalReferences>
  <definedNames>
    <definedName name="REGIONS">#REF!</definedName>
    <definedName name="SCENARIOS">#REF!</definedName>
    <definedName name="Z_0A059C8A_A0E5_44B1_9B9B_25FCA42F0B4E_.wvu.Cols" localSheetId="0" hidden="1">'19а) цены и тарифы '!#REF!,'19а) цены и тарифы '!$H:$I</definedName>
    <definedName name="Z_0A059C8A_A0E5_44B1_9B9B_25FCA42F0B4E_.wvu.Rows" localSheetId="0" hidden="1">'19а) цены и тарифы '!$1:$1,'19а) цены и тарифы '!#REF!,'19а) цены и тарифы '!#REF!</definedName>
    <definedName name="Z_5A4ED156_C243_44CF_BD06_A33E51B813F7_.wvu.Cols" localSheetId="0" hidden="1">'19а) цены и тарифы '!#REF!,'19а) цены и тарифы '!$H:$I</definedName>
    <definedName name="Z_5A4ED156_C243_44CF_BD06_A33E51B813F7_.wvu.Rows" localSheetId="0" hidden="1">'19а) цены и тарифы '!$1:$1,'19а) цены и тарифы '!#REF!,'19а) цены и тарифы '!#REF!</definedName>
    <definedName name="Z_842DD61D_E2E5_42EE_955E_8AA051812E1C_.wvu.Cols" localSheetId="0" hidden="1">'19а) цены и тарифы '!#REF!,'19а) цены и тарифы '!$H:$I</definedName>
    <definedName name="Z_842DD61D_E2E5_42EE_955E_8AA051812E1C_.wvu.PrintArea" localSheetId="0" hidden="1">'19а) цены и тарифы '!$B$1:$G$42</definedName>
    <definedName name="Z_842DD61D_E2E5_42EE_955E_8AA051812E1C_.wvu.Rows" localSheetId="0" hidden="1">'19а) цены и тарифы '!$1:$1,'19а) цены и тарифы '!#REF!,'19а) цены и тарифы '!#REF!</definedName>
    <definedName name="Z_8BE60367_815D_4045_9986_74826C9F9379_.wvu.Cols" localSheetId="0" hidden="1">'19а) цены и тарифы '!#REF!,'19а) цены и тарифы '!$H:$I</definedName>
    <definedName name="Z_8BE60367_815D_4045_9986_74826C9F9379_.wvu.PrintArea" localSheetId="0" hidden="1">'19а) цены и тарифы '!$B$1:$G$42</definedName>
    <definedName name="Z_8BE60367_815D_4045_9986_74826C9F9379_.wvu.Rows" localSheetId="0" hidden="1">'19а) цены и тарифы '!$1:$1,'19а) цены и тарифы '!#REF!,'19а) цены и тарифы '!#REF!</definedName>
    <definedName name="Z_B73F7205_4564_4DF0_9F2B_1AEC6B33C6B2_.wvu.Cols" localSheetId="0" hidden="1">'19а) цены и тарифы '!#REF!,'19а) цены и тарифы '!$H:$I</definedName>
    <definedName name="Z_B73F7205_4564_4DF0_9F2B_1AEC6B33C6B2_.wvu.Rows" localSheetId="0" hidden="1">'19а) цены и тарифы '!$1:$1,'19а) цены и тарифы '!#REF!,'19а) цены и тарифы '!#REF!</definedName>
  </definedNames>
  <calcPr fullCalcOnLoad="1"/>
</workbook>
</file>

<file path=xl/sharedStrings.xml><?xml version="1.0" encoding="utf-8"?>
<sst xmlns="http://schemas.openxmlformats.org/spreadsheetml/2006/main" count="481" uniqueCount="126">
  <si>
    <t>='Справочники'!E13</t>
  </si>
  <si>
    <t>ОАО "Уренгойгорэлектросеть"</t>
  </si>
  <si>
    <t>Таблица 1</t>
  </si>
  <si>
    <t>№ п.п.</t>
  </si>
  <si>
    <t>Показатели</t>
  </si>
  <si>
    <t>Единица измерения</t>
  </si>
  <si>
    <t>1</t>
  </si>
  <si>
    <t>2</t>
  </si>
  <si>
    <t>Диапазоны напряжения:</t>
  </si>
  <si>
    <t>ВН</t>
  </si>
  <si>
    <t>руб./МВт.ч</t>
  </si>
  <si>
    <t>СН-1</t>
  </si>
  <si>
    <t>СН-2</t>
  </si>
  <si>
    <t>НН</t>
  </si>
  <si>
    <t>2013 год (утвержденный РЭК ХМАО, ЯНАО)</t>
  </si>
  <si>
    <t>2012 год (утвержденный РЭК ХМАО, ЯНАО)</t>
  </si>
  <si>
    <t xml:space="preserve">2012 год </t>
  </si>
  <si>
    <t xml:space="preserve">2013 год </t>
  </si>
  <si>
    <t>Наименование</t>
  </si>
  <si>
    <t xml:space="preserve">Одноставочный тариф </t>
  </si>
  <si>
    <t>1 полугодие</t>
  </si>
  <si>
    <t>2 полугодие</t>
  </si>
  <si>
    <t>руб./кВт</t>
  </si>
  <si>
    <t>Одноставочный тариф 1 полугодие (прочие потребители)</t>
  </si>
  <si>
    <t>Одноставочный тариф 2 полугодие (прочие потребители)</t>
  </si>
  <si>
    <t>Одноставочный тариф 1 полугодие (население и приравненные к нему категории потребителей)</t>
  </si>
  <si>
    <t>Одноставочный тариф 2 полугодие (население и приравненные к нему категории потребителей)</t>
  </si>
  <si>
    <t>ВН, СН-1, СН-2, НН</t>
  </si>
  <si>
    <t>Одноставочный тариф 1 полугодие (население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установками)</t>
  </si>
  <si>
    <t>Одноставочный тариф 2 полугодие (население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установками)</t>
  </si>
  <si>
    <t>Уровень напряжения  0,4  кВ</t>
  </si>
  <si>
    <t>Уровень напряжения от 6 до 10 кВ</t>
  </si>
  <si>
    <t>До 15 кВт включительно</t>
  </si>
  <si>
    <t xml:space="preserve">свыше 15 кВт до 150 кВт </t>
  </si>
  <si>
    <t xml:space="preserve">свыше 150 кВт до 400 кВт </t>
  </si>
  <si>
    <t>Свыше 15 кВт до 150 кВт включительно</t>
  </si>
  <si>
    <t>Свыше 150 кВт до 670 кВт включительно</t>
  </si>
  <si>
    <t>Свыше 670 кВт</t>
  </si>
  <si>
    <t>Сандартизированная тарифная ставка на технологическое присоединение к электрическим сетям АО "Уренгойгорэлектросеть"</t>
  </si>
  <si>
    <t>Стандартизированная тарифная ставка на строительство кабельных линий электропередачи.</t>
  </si>
  <si>
    <t>Стандартизированная тарифная ставка на строительство воздушных линий электропередачи.</t>
  </si>
  <si>
    <t>Уровень напряжения от 0,4 до 20 кВ</t>
  </si>
  <si>
    <t>Уровень напряжения от 0,4 до 35 кВ</t>
  </si>
  <si>
    <t>т.руб./км.</t>
  </si>
  <si>
    <t>Однотрансформаторные</t>
  </si>
  <si>
    <t>до 25 кВА включительно</t>
  </si>
  <si>
    <t>т.руб./кВт</t>
  </si>
  <si>
    <t>от 25 до 100 кВА включительно</t>
  </si>
  <si>
    <t>от 100 до 250 кВА включительно</t>
  </si>
  <si>
    <t>от 250 до 500 кВА включительно</t>
  </si>
  <si>
    <t>от 500 до 900 кВА включительно</t>
  </si>
  <si>
    <t>свыше 1000 кВА</t>
  </si>
  <si>
    <t>Двух трансформаторные</t>
  </si>
  <si>
    <r>
      <t>до 50 мм2 включительно</t>
    </r>
    <r>
      <rPr>
        <sz val="12"/>
        <color indexed="8"/>
        <rFont val="Times New Roman"/>
        <family val="1"/>
      </rPr>
      <t xml:space="preserve"> (Многожильный кабель с резиновой и пластмассовой изоляцией с прокладкой в траншеях)</t>
    </r>
    <r>
      <rPr>
        <b/>
        <sz val="12"/>
        <color indexed="8"/>
        <rFont val="Times New Roman"/>
        <family val="1"/>
      </rPr>
      <t xml:space="preserve"> 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</si>
  <si>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</si>
  <si>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 xml:space="preserve">(Многожильный кабель с резиновой и пластмассовой изоляцией с прокладкой в траншеях) 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</si>
  <si>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</si>
  <si>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 xml:space="preserve">(Многожильный кабель с резиновой и пластмассовой изоляцией с прокладкой в траншеях) 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</si>
  <si>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</si>
  <si>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r>
      <t xml:space="preserve">от 200 мм2 до 500 мм2 включительно </t>
    </r>
    <r>
      <rPr>
        <sz val="12"/>
        <color indexed="8"/>
        <rFont val="Times New Roman"/>
        <family val="1"/>
      </rPr>
      <t xml:space="preserve">(Многожильный кабель с резиновой и пластмассовой изоляцией с прокладкой в траншеях) 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</si>
  <si>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(Металлическая опора с изолированным 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</si>
  <si>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</si>
  <si>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</si>
  <si>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(Металлическая опора с изолированным 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</si>
  <si>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</si>
  <si>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</si>
  <si>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(Металлическая опора с изолированным 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</si>
  <si>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</si>
  <si>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от 200 мм2 до 500 мм2 включительно </t>
    </r>
    <r>
      <rPr>
        <sz val="12"/>
        <color indexed="8"/>
        <rFont val="Times New Roman"/>
        <family val="1"/>
      </rPr>
      <t>(Железобетонная опора с изолированным 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</si>
  <si>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</si>
  <si>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от 200 мм2 до 500 мм2 включительно  </t>
    </r>
    <r>
      <rPr>
        <sz val="12"/>
        <color indexed="8"/>
        <rFont val="Times New Roman"/>
        <family val="1"/>
      </rPr>
      <t>(Многожильный кабель с бумажной изоляцией с прокладкой в траншеях)</t>
    </r>
  </si>
  <si>
    <t xml:space="preserve">Стандартизированная тарифная ставка на строительство трансформаторных подстанций, за исключением распределительных трансформаторных  подстанций (РТП), с классом напряжения до 35 кВ в текущих ценах </t>
  </si>
  <si>
    <r>
      <t xml:space="preserve">Источник официального опубликования: </t>
    </r>
    <r>
      <rPr>
        <u val="single"/>
        <sz val="11"/>
        <color indexed="12"/>
        <rFont val="Tahoma"/>
        <family val="2"/>
      </rPr>
      <t>https://nuges.ru/</t>
    </r>
  </si>
  <si>
    <t>2020 год (утвержденный РЭК ХМАО, ЯНАО), Распоряжение РЭК №16 от 27.12.2019 г.</t>
  </si>
  <si>
    <t xml:space="preserve">Единые (котловые) тарифы на услуги по передаче электрической энергии  для взаиморасчетов АО "Уренгойгорэлектросеть" с АО «Газпром Энергосбыт Тюмень» </t>
  </si>
  <si>
    <t>Индивидуальный тариф на услуги по передаче электрической энергии  для взаиморасчетов АО "Уренгойгорэлектросеть" с АО "Россети Тюмень"</t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</si>
  <si>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</si>
  <si>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(Деревянная опора с изолированным алюминиевым проводом)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</si>
  <si>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(Деревянная опора с изолированным алюминиевым проводом)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</si>
  <si>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(Деревянная опора с изолированным алюминиевым проводом)</t>
    </r>
  </si>
  <si>
    <r>
      <t xml:space="preserve">от 100 мм2 до 500 мм2 включительно </t>
    </r>
    <r>
      <rPr>
        <sz val="12"/>
        <color indexed="8"/>
        <rFont val="Times New Roman"/>
        <family val="1"/>
      </rPr>
      <t>(Железобетонная опора с неизолированным сталеалюминиевым проводом)</t>
    </r>
  </si>
  <si>
    <r>
      <t xml:space="preserve">до 50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</si>
  <si>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</si>
  <si>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</si>
  <si>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r>
      <t xml:space="preserve">от 200 мм2 до 500 мм2 включительно </t>
    </r>
    <r>
      <rPr>
        <sz val="12"/>
        <color indexed="8"/>
        <rFont val="Times New Roman"/>
        <family val="1"/>
      </rPr>
      <t>(Прокладка многожильного кабель с резиновой и пластмассовой изоляцией с применением метода горизонтального наклонного бурения)</t>
    </r>
  </si>
  <si>
    <t>2021 год (утвержденный РЭК ХМАО, ЯНАО), Распоряжение РЭК №30 от 30.12.2020 г.</t>
  </si>
  <si>
    <t>2020 год (утвержденный РЭК ХМАО, ЯНАО), Решение РЭК №31 от 30.12.2020</t>
  </si>
  <si>
    <t>2021 год , приказ Департамента тарифной политики, энергетики и ЖКК ЯНАО №408-т от 29.12.2020 г.</t>
  </si>
  <si>
    <t>-</t>
  </si>
  <si>
    <r>
      <t xml:space="preserve">до 50 мм2 включительно </t>
    </r>
    <r>
      <rPr>
        <sz val="12"/>
        <color indexed="8"/>
        <rFont val="Times New Roman"/>
        <family val="1"/>
      </rPr>
      <t>(Прокладка многожильного кабеля с бумажной изоляцией с применением метода горизонтального наклонного бурения)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</si>
  <si>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(Многожильный кабеля с бумажной изоляцией с прокладкой в траншеях)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</si>
  <si>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(Прокладка многожильного кабеля с бумажной изоляцией с применением метода горизонтального наклонного бурения)</t>
    </r>
  </si>
  <si>
    <r>
      <t xml:space="preserve">от 50 мм2 до 100 мм2 включительно </t>
    </r>
    <r>
      <rPr>
        <sz val="12"/>
        <color indexed="8"/>
        <rFont val="Times New Roman"/>
        <family val="1"/>
      </rPr>
      <t>(Прокладка многожильного кабеля с резиновой и пластмассовой изоляцией с применением метода горизонтального наклонного бурения)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</si>
  <si>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 xml:space="preserve">(Многожильный кабеля с резиновой и пластмассовой изоляцией с прокладкой в траншеях) 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</si>
  <si>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>(Многожильный кабеля с бумажной изоляцией с прокладкой в траншеях)</t>
    </r>
  </si>
  <si>
    <r>
      <t xml:space="preserve">от 100 мм2 до 200 мм2 включительно  </t>
    </r>
    <r>
      <rPr>
        <sz val="12"/>
        <color indexed="8"/>
        <rFont val="Times New Roman"/>
        <family val="1"/>
      </rPr>
      <t>(Прокладка многожильного кабеля с бумажной изоляцией с применением метода горизонтального наклонного бурения)</t>
    </r>
  </si>
  <si>
    <r>
      <t xml:space="preserve">от 100 мм2 до 200 мм2 включительно </t>
    </r>
    <r>
      <rPr>
        <sz val="12"/>
        <color indexed="8"/>
        <rFont val="Times New Roman"/>
        <family val="1"/>
      </rPr>
      <t>(Прокладка одножильного кабеля с резиновой и пластмассовой изоляцией с применением метода горизонтального наклонного бурения)</t>
    </r>
  </si>
  <si>
    <t>Уровень напряжения от 1 до 20 кВ</t>
  </si>
  <si>
    <t>от 250 до 400 кВА включительно</t>
  </si>
  <si>
    <t>от 420 до 1000 кВА включительно</t>
  </si>
  <si>
    <t xml:space="preserve">Стандартизированная тарифная ставка на строительство трансформаторных подстанций, за исключением распределительных трансформаторных  подстанций, для Заявителей, осуществляющих технологическое присоединение своих энергопринимающих устройств максимальной мощностью более 150 кВт </t>
  </si>
  <si>
    <t xml:space="preserve">Стандартизированная тарифная ставка на покрытие расходов сетевой организации на обеспечение средствами коммерческого учета электрической энергии (мощности) 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</si>
  <si>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</si>
  <si>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трехфазные прямого включения</t>
  </si>
  <si>
    <t>руб. за точку учета</t>
  </si>
  <si>
    <t>Средства коммерческого учета электрической энергии (мощности) трехфазные полукосвенного включения</t>
  </si>
  <si>
    <t xml:space="preserve">Ставки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воздушных линий </t>
  </si>
  <si>
    <t>Воздушные линии на деревянных опорах изолированным алюминиевым проводом сечением до 50 квадратных мм включительно</t>
  </si>
  <si>
    <t>Воздушные линии на деревянных опорах изолированным алюминиевым проводом сечением от 50 до 100 квадратных мм включительно</t>
  </si>
  <si>
    <t>Воздушные линии на деревянных опорах изолированным алюминиевым проводом сечением от 100 до 200 квадратных мм включительно</t>
  </si>
  <si>
    <t>Воздушные линии на железобетонных опорах изолированным алюминиевым проводом сечением до 50 квадратных мм включительно</t>
  </si>
  <si>
    <t>Воздушные линии на железобетонных опорах изолированным алюминиевым проводом сечением от 50 до 100 квадратных мм включительно</t>
  </si>
  <si>
    <t>Воздушные линии на железобетонных опорах изолированным алюминиевым проводом сечением от 100 до 200 квадратных мм включительно</t>
  </si>
  <si>
    <t>Воздушные линии на железобетонных опорах неизолированным алюминиевым проводом сечением от 50 до 100 квадратных мм включительно</t>
  </si>
  <si>
    <t xml:space="preserve">Ставки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кабельных линий </t>
  </si>
  <si>
    <t>Кабельные линии, прокладываемые путем горизонтального наклонного бурения</t>
  </si>
  <si>
    <t xml:space="preserve">Ставки за единицу максимальной мощности для определения платы за технологическое присоединение к электрическим сетям на осуществление мероприятий по строительству трансформаторных подстанций </t>
  </si>
  <si>
    <t>от 420 до 1000 кВА</t>
  </si>
  <si>
    <t xml:space="preserve">Ставки за единицу максимальной мощности для определения платы за технологическое присоединение к электрическим сетям на обеспечение средствами коммерческого учета электрической энергии (мощности) </t>
  </si>
  <si>
    <t>средства коммерческого учета электрической энергии (мощности) однофазные прямого включения</t>
  </si>
  <si>
    <t>Информация о ценах и тарифах на пепередачу ЭЭ, размеры платы за технологическое присоединение к сетям АО "Уренгойгорэлектросеть"</t>
  </si>
  <si>
    <t>2020 год , приказ Департамента тарифной политики, энергетики и ЖКК ЯНАО №359-т от 20.12.2019 г.</t>
  </si>
  <si>
    <t>Стандартизированная тарифная ставка в текущих ценах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</t>
  </si>
  <si>
    <t>руб./ТП</t>
  </si>
  <si>
    <t>Уровень напряжения  0,4-20  кВ</t>
  </si>
  <si>
    <t>Уровень напряжения от 0,4-35 кВ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</si>
</sst>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_-* #,##0_р_._-;\-* #,##0_р_._-;_-* \-??_р_._-;_-@_-"/>
    <numFmt numFmtId="175" formatCode="mm/yy"/>
    <numFmt numFmtId="176" formatCode="0.0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(* #,##0.00_);_(* \(#,##0.00\);_(* &quot;-&quot;??_);_(@_)"/>
    <numFmt numFmtId="184" formatCode="#,##0.00_ ;[Red]\-#,##0.00\ "/>
    <numFmt numFmtId="185" formatCode="_-* #,##0.000_р_._-;\-* #,##0.00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#,##0.000000"/>
  </numFmts>
  <fonts count="6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 Cyr"/>
      <family val="1"/>
    </font>
    <font>
      <sz val="11"/>
      <name val="Arial Cyr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color indexed="12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3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0"/>
      <color theme="1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1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4"/>
      <name val="Times New Roman"/>
      <family val="1"/>
    </font>
    <font>
      <sz val="12"/>
      <color rgb="FF0070C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4" fontId="13" fillId="21" borderId="0" applyBorder="0">
      <alignment horizontal="right"/>
      <protection/>
    </xf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4" fontId="13" fillId="4" borderId="0" applyBorder="0">
      <alignment horizontal="right"/>
      <protection/>
    </xf>
    <xf numFmtId="4" fontId="13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22" fillId="4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24" fillId="0" borderId="0" xfId="0" applyNumberFormat="1" applyFont="1" applyFill="1" applyBorder="1" applyAlignment="1" applyProtection="1">
      <alignment vertical="top"/>
      <protection/>
    </xf>
    <xf numFmtId="49" fontId="25" fillId="0" borderId="0" xfId="0" applyNumberFormat="1" applyFont="1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top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176" fontId="33" fillId="0" borderId="0" xfId="0" applyNumberFormat="1" applyFont="1" applyBorder="1" applyAlignment="1">
      <alignment vertical="top" wrapText="1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6" fontId="33" fillId="0" borderId="13" xfId="0" applyNumberFormat="1" applyFont="1" applyBorder="1" applyAlignment="1">
      <alignment vertical="top" wrapText="1"/>
    </xf>
    <xf numFmtId="0" fontId="34" fillId="0" borderId="13" xfId="0" applyFont="1" applyBorder="1" applyAlignment="1">
      <alignment horizontal="center"/>
    </xf>
    <xf numFmtId="176" fontId="33" fillId="0" borderId="14" xfId="0" applyNumberFormat="1" applyFont="1" applyBorder="1" applyAlignment="1">
      <alignment vertical="top" wrapText="1"/>
    </xf>
    <xf numFmtId="0" fontId="3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15" xfId="0" applyFont="1" applyBorder="1" applyAlignment="1">
      <alignment horizontal="center"/>
    </xf>
    <xf numFmtId="176" fontId="33" fillId="0" borderId="16" xfId="0" applyNumberFormat="1" applyFont="1" applyBorder="1" applyAlignment="1">
      <alignment vertical="top" wrapText="1"/>
    </xf>
    <xf numFmtId="0" fontId="34" fillId="0" borderId="16" xfId="0" applyFont="1" applyBorder="1" applyAlignment="1">
      <alignment horizontal="center"/>
    </xf>
    <xf numFmtId="172" fontId="54" fillId="0" borderId="17" xfId="63" applyFont="1" applyBorder="1" applyAlignment="1">
      <alignment/>
    </xf>
    <xf numFmtId="0" fontId="55" fillId="0" borderId="0" xfId="0" applyFont="1" applyAlignment="1">
      <alignment/>
    </xf>
    <xf numFmtId="172" fontId="56" fillId="0" borderId="17" xfId="63" applyFont="1" applyBorder="1" applyAlignment="1">
      <alignment/>
    </xf>
    <xf numFmtId="0" fontId="37" fillId="0" borderId="18" xfId="0" applyFont="1" applyBorder="1" applyAlignment="1">
      <alignment horizontal="center"/>
    </xf>
    <xf numFmtId="0" fontId="29" fillId="0" borderId="19" xfId="50" applyFont="1" applyBorder="1" applyAlignment="1">
      <alignment horizontal="center" vertical="center" wrapText="1"/>
      <protection/>
    </xf>
    <xf numFmtId="0" fontId="29" fillId="0" borderId="20" xfId="50" applyFont="1" applyBorder="1" applyAlignment="1">
      <alignment vertical="center" wrapText="1"/>
      <protection/>
    </xf>
    <xf numFmtId="0" fontId="29" fillId="0" borderId="21" xfId="50" applyFont="1" applyBorder="1" applyAlignment="1">
      <alignment vertical="center" wrapText="1"/>
      <protection/>
    </xf>
    <xf numFmtId="0" fontId="29" fillId="0" borderId="22" xfId="50" applyFont="1" applyBorder="1" applyAlignment="1">
      <alignment vertical="center" wrapText="1"/>
      <protection/>
    </xf>
    <xf numFmtId="0" fontId="29" fillId="0" borderId="23" xfId="50" applyFont="1" applyBorder="1" applyAlignment="1">
      <alignment vertical="center" wrapText="1"/>
      <protection/>
    </xf>
    <xf numFmtId="0" fontId="29" fillId="0" borderId="24" xfId="50" applyFont="1" applyBorder="1" applyAlignment="1">
      <alignment vertical="center" wrapText="1"/>
      <protection/>
    </xf>
    <xf numFmtId="0" fontId="29" fillId="0" borderId="25" xfId="50" applyFont="1" applyBorder="1" applyAlignment="1">
      <alignment vertical="center" wrapText="1"/>
      <protection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 vertical="top" wrapText="1"/>
    </xf>
    <xf numFmtId="176" fontId="40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horizontal="center"/>
    </xf>
    <xf numFmtId="172" fontId="57" fillId="0" borderId="29" xfId="63" applyFont="1" applyBorder="1" applyAlignment="1">
      <alignment/>
    </xf>
    <xf numFmtId="172" fontId="58" fillId="0" borderId="29" xfId="63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176" fontId="40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176" fontId="40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horizontal="center"/>
    </xf>
    <xf numFmtId="172" fontId="57" fillId="0" borderId="32" xfId="63" applyFont="1" applyBorder="1" applyAlignment="1">
      <alignment/>
    </xf>
    <xf numFmtId="0" fontId="29" fillId="0" borderId="33" xfId="0" applyFont="1" applyBorder="1" applyAlignment="1">
      <alignment horizontal="center"/>
    </xf>
    <xf numFmtId="176" fontId="40" fillId="0" borderId="34" xfId="0" applyNumberFormat="1" applyFont="1" applyBorder="1" applyAlignment="1">
      <alignment vertical="top" wrapText="1"/>
    </xf>
    <xf numFmtId="0" fontId="41" fillId="0" borderId="3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/>
    </xf>
    <xf numFmtId="0" fontId="29" fillId="0" borderId="3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/>
    </xf>
    <xf numFmtId="176" fontId="42" fillId="0" borderId="13" xfId="0" applyNumberFormat="1" applyFont="1" applyBorder="1" applyAlignment="1">
      <alignment vertical="top" wrapText="1"/>
    </xf>
    <xf numFmtId="0" fontId="43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72" fontId="58" fillId="0" borderId="13" xfId="63" applyFont="1" applyBorder="1" applyAlignment="1">
      <alignment/>
    </xf>
    <xf numFmtId="176" fontId="40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horizontal="center"/>
    </xf>
    <xf numFmtId="0" fontId="29" fillId="0" borderId="35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vertical="center" wrapText="1"/>
      <protection/>
    </xf>
    <xf numFmtId="0" fontId="29" fillId="0" borderId="17" xfId="50" applyFont="1" applyBorder="1" applyAlignment="1">
      <alignment horizontal="center" vertical="center" wrapText="1"/>
      <protection/>
    </xf>
    <xf numFmtId="176" fontId="40" fillId="0" borderId="36" xfId="0" applyNumberFormat="1" applyFont="1" applyBorder="1" applyAlignment="1">
      <alignment vertical="top" wrapText="1"/>
    </xf>
    <xf numFmtId="0" fontId="41" fillId="0" borderId="36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7" xfId="50" applyFont="1" applyBorder="1">
      <alignment horizontal="center" vertical="center" wrapText="1"/>
      <protection/>
    </xf>
    <xf numFmtId="0" fontId="29" fillId="0" borderId="19" xfId="50" applyFont="1" applyBorder="1">
      <alignment horizontal="center" vertical="center" wrapText="1"/>
      <protection/>
    </xf>
    <xf numFmtId="0" fontId="29" fillId="0" borderId="38" xfId="0" applyFont="1" applyBorder="1" applyAlignment="1">
      <alignment horizontal="center"/>
    </xf>
    <xf numFmtId="0" fontId="29" fillId="0" borderId="28" xfId="0" applyFont="1" applyBorder="1" applyAlignment="1">
      <alignment horizontal="center" vertical="top" wrapText="1"/>
    </xf>
    <xf numFmtId="172" fontId="57" fillId="0" borderId="39" xfId="63" applyFont="1" applyBorder="1" applyAlignment="1">
      <alignment/>
    </xf>
    <xf numFmtId="2" fontId="29" fillId="0" borderId="29" xfId="0" applyNumberFormat="1" applyFont="1" applyBorder="1" applyAlignment="1">
      <alignment horizontal="right"/>
    </xf>
    <xf numFmtId="2" fontId="59" fillId="0" borderId="40" xfId="0" applyNumberFormat="1" applyFont="1" applyBorder="1" applyAlignment="1">
      <alignment horizontal="right"/>
    </xf>
    <xf numFmtId="0" fontId="60" fillId="0" borderId="29" xfId="0" applyFont="1" applyBorder="1" applyAlignment="1">
      <alignment/>
    </xf>
    <xf numFmtId="2" fontId="29" fillId="0" borderId="32" xfId="0" applyNumberFormat="1" applyFont="1" applyBorder="1" applyAlignment="1">
      <alignment horizontal="right"/>
    </xf>
    <xf numFmtId="2" fontId="59" fillId="0" borderId="41" xfId="0" applyNumberFormat="1" applyFont="1" applyBorder="1" applyAlignment="1">
      <alignment horizontal="right"/>
    </xf>
    <xf numFmtId="0" fontId="60" fillId="0" borderId="32" xfId="0" applyFont="1" applyBorder="1" applyAlignment="1">
      <alignment/>
    </xf>
    <xf numFmtId="176" fontId="29" fillId="0" borderId="42" xfId="0" applyNumberFormat="1" applyFont="1" applyBorder="1" applyAlignment="1">
      <alignment horizontal="center" vertical="center" wrapText="1"/>
    </xf>
    <xf numFmtId="2" fontId="29" fillId="0" borderId="42" xfId="0" applyNumberFormat="1" applyFont="1" applyBorder="1" applyAlignment="1">
      <alignment horizontal="right"/>
    </xf>
    <xf numFmtId="0" fontId="29" fillId="0" borderId="43" xfId="50" applyFont="1" applyBorder="1">
      <alignment horizontal="center" vertical="center" wrapText="1"/>
      <protection/>
    </xf>
    <xf numFmtId="0" fontId="29" fillId="0" borderId="27" xfId="50" applyFont="1" applyBorder="1" applyAlignment="1">
      <alignment horizontal="center" vertical="center" wrapText="1"/>
      <protection/>
    </xf>
    <xf numFmtId="0" fontId="29" fillId="0" borderId="27" xfId="50" applyFont="1" applyBorder="1">
      <alignment horizontal="center" vertical="center" wrapText="1"/>
      <protection/>
    </xf>
    <xf numFmtId="0" fontId="37" fillId="0" borderId="12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right" vertical="center" wrapText="1"/>
    </xf>
    <xf numFmtId="172" fontId="29" fillId="0" borderId="45" xfId="63" applyFont="1" applyBorder="1" applyAlignment="1">
      <alignment horizontal="righ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right" vertical="center" wrapText="1"/>
    </xf>
    <xf numFmtId="172" fontId="29" fillId="0" borderId="39" xfId="63" applyFont="1" applyBorder="1" applyAlignment="1">
      <alignment horizontal="right" vertical="center" wrapText="1"/>
    </xf>
    <xf numFmtId="0" fontId="29" fillId="0" borderId="46" xfId="50" applyFont="1" applyBorder="1">
      <alignment horizontal="center" vertical="center" wrapText="1"/>
      <protection/>
    </xf>
    <xf numFmtId="0" fontId="29" fillId="0" borderId="47" xfId="50" applyFont="1" applyBorder="1" applyAlignment="1">
      <alignment horizontal="center" vertical="center" wrapText="1"/>
      <protection/>
    </xf>
    <xf numFmtId="0" fontId="29" fillId="0" borderId="48" xfId="50" applyFont="1" applyBorder="1">
      <alignment horizontal="center" vertical="center" wrapText="1"/>
      <protection/>
    </xf>
    <xf numFmtId="0" fontId="29" fillId="0" borderId="47" xfId="50" applyFont="1" applyBorder="1">
      <alignment horizontal="center" vertical="center" wrapText="1"/>
      <protection/>
    </xf>
    <xf numFmtId="0" fontId="37" fillId="0" borderId="17" xfId="0" applyFont="1" applyBorder="1" applyAlignment="1">
      <alignment horizontal="center"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40" xfId="0" applyFont="1" applyBorder="1" applyAlignment="1">
      <alignment/>
    </xf>
    <xf numFmtId="0" fontId="38" fillId="0" borderId="29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3" xfId="0" applyFont="1" applyBorder="1" applyAlignment="1">
      <alignment horizontal="right"/>
    </xf>
    <xf numFmtId="2" fontId="29" fillId="0" borderId="13" xfId="0" applyNumberFormat="1" applyFont="1" applyBorder="1" applyAlignment="1">
      <alignment horizontal="right"/>
    </xf>
    <xf numFmtId="172" fontId="29" fillId="0" borderId="49" xfId="63" applyFont="1" applyBorder="1" applyAlignment="1">
      <alignment horizontal="right" vertical="center" wrapText="1"/>
    </xf>
    <xf numFmtId="0" fontId="29" fillId="0" borderId="49" xfId="0" applyFont="1" applyBorder="1" applyAlignment="1">
      <alignment horizontal="right"/>
    </xf>
    <xf numFmtId="0" fontId="37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right"/>
    </xf>
    <xf numFmtId="0" fontId="37" fillId="0" borderId="14" xfId="0" applyFont="1" applyBorder="1" applyAlignment="1">
      <alignment horizontal="center"/>
    </xf>
    <xf numFmtId="0" fontId="29" fillId="0" borderId="39" xfId="0" applyFont="1" applyBorder="1" applyAlignment="1">
      <alignment horizontal="right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2" fontId="29" fillId="0" borderId="34" xfId="0" applyNumberFormat="1" applyFont="1" applyBorder="1" applyAlignment="1">
      <alignment horizontal="right"/>
    </xf>
    <xf numFmtId="171" fontId="29" fillId="0" borderId="49" xfId="0" applyNumberFormat="1" applyFont="1" applyBorder="1" applyAlignment="1">
      <alignment horizontal="right" vertical="center" wrapText="1"/>
    </xf>
    <xf numFmtId="0" fontId="37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right"/>
    </xf>
    <xf numFmtId="171" fontId="29" fillId="0" borderId="32" xfId="0" applyNumberFormat="1" applyFont="1" applyBorder="1" applyAlignment="1">
      <alignment horizontal="right" vertical="center" wrapText="1"/>
    </xf>
    <xf numFmtId="0" fontId="37" fillId="0" borderId="50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72" fontId="38" fillId="0" borderId="23" xfId="63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172" fontId="38" fillId="0" borderId="25" xfId="63" applyFont="1" applyBorder="1" applyAlignment="1">
      <alignment horizontal="center"/>
    </xf>
    <xf numFmtId="172" fontId="38" fillId="0" borderId="18" xfId="63" applyFont="1" applyBorder="1" applyAlignment="1">
      <alignment horizontal="center"/>
    </xf>
    <xf numFmtId="172" fontId="58" fillId="0" borderId="41" xfId="63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top" wrapText="1"/>
    </xf>
    <xf numFmtId="176" fontId="40" fillId="0" borderId="0" xfId="0" applyNumberFormat="1" applyFont="1" applyBorder="1" applyAlignment="1">
      <alignment vertical="top" wrapText="1"/>
    </xf>
    <xf numFmtId="0" fontId="41" fillId="0" borderId="0" xfId="0" applyFont="1" applyBorder="1" applyAlignment="1">
      <alignment horizontal="center"/>
    </xf>
    <xf numFmtId="172" fontId="58" fillId="0" borderId="0" xfId="63" applyFont="1" applyBorder="1" applyAlignment="1">
      <alignment/>
    </xf>
    <xf numFmtId="172" fontId="37" fillId="0" borderId="53" xfId="63" applyFont="1" applyBorder="1" applyAlignment="1">
      <alignment horizontal="right" vertical="center" wrapText="1"/>
    </xf>
    <xf numFmtId="0" fontId="37" fillId="0" borderId="54" xfId="0" applyFont="1" applyBorder="1" applyAlignment="1">
      <alignment horizontal="right"/>
    </xf>
    <xf numFmtId="2" fontId="37" fillId="0" borderId="54" xfId="0" applyNumberFormat="1" applyFont="1" applyBorder="1" applyAlignment="1">
      <alignment horizontal="right"/>
    </xf>
    <xf numFmtId="0" fontId="37" fillId="0" borderId="55" xfId="0" applyFont="1" applyBorder="1" applyAlignment="1">
      <alignment horizontal="right"/>
    </xf>
    <xf numFmtId="0" fontId="61" fillId="0" borderId="13" xfId="0" applyFont="1" applyBorder="1" applyAlignment="1">
      <alignment/>
    </xf>
    <xf numFmtId="0" fontId="37" fillId="0" borderId="56" xfId="0" applyFont="1" applyBorder="1" applyAlignment="1">
      <alignment/>
    </xf>
    <xf numFmtId="0" fontId="37" fillId="0" borderId="57" xfId="0" applyFont="1" applyBorder="1" applyAlignment="1">
      <alignment horizontal="right"/>
    </xf>
    <xf numFmtId="0" fontId="37" fillId="0" borderId="57" xfId="0" applyFont="1" applyBorder="1" applyAlignment="1">
      <alignment/>
    </xf>
    <xf numFmtId="0" fontId="37" fillId="0" borderId="17" xfId="0" applyFont="1" applyBorder="1" applyAlignment="1">
      <alignment horizontal="right"/>
    </xf>
    <xf numFmtId="0" fontId="37" fillId="0" borderId="53" xfId="0" applyFont="1" applyBorder="1" applyAlignment="1">
      <alignment/>
    </xf>
    <xf numFmtId="0" fontId="37" fillId="0" borderId="54" xfId="0" applyFont="1" applyBorder="1" applyAlignment="1">
      <alignment/>
    </xf>
    <xf numFmtId="0" fontId="37" fillId="0" borderId="41" xfId="0" applyFont="1" applyBorder="1" applyAlignment="1">
      <alignment/>
    </xf>
    <xf numFmtId="0" fontId="61" fillId="24" borderId="13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58" xfId="0" applyFont="1" applyBorder="1" applyAlignment="1">
      <alignment/>
    </xf>
    <xf numFmtId="0" fontId="63" fillId="0" borderId="59" xfId="0" applyFont="1" applyBorder="1" applyAlignment="1">
      <alignment/>
    </xf>
    <xf numFmtId="0" fontId="37" fillId="0" borderId="25" xfId="0" applyFont="1" applyBorder="1" applyAlignment="1">
      <alignment/>
    </xf>
    <xf numFmtId="172" fontId="64" fillId="0" borderId="13" xfId="63" applyFont="1" applyBorder="1" applyAlignment="1">
      <alignment horizontal="right"/>
    </xf>
    <xf numFmtId="4" fontId="65" fillId="0" borderId="54" xfId="0" applyNumberFormat="1" applyFont="1" applyBorder="1" applyAlignment="1">
      <alignment/>
    </xf>
    <xf numFmtId="4" fontId="65" fillId="0" borderId="54" xfId="0" applyNumberFormat="1" applyFont="1" applyBorder="1" applyAlignment="1">
      <alignment horizontal="right"/>
    </xf>
    <xf numFmtId="4" fontId="29" fillId="0" borderId="13" xfId="0" applyNumberFormat="1" applyFont="1" applyBorder="1" applyAlignment="1">
      <alignment/>
    </xf>
    <xf numFmtId="0" fontId="44" fillId="0" borderId="13" xfId="0" applyFont="1" applyBorder="1" applyAlignment="1">
      <alignment horizontal="right"/>
    </xf>
    <xf numFmtId="172" fontId="58" fillId="0" borderId="53" xfId="63" applyFont="1" applyBorder="1" applyAlignment="1">
      <alignment/>
    </xf>
    <xf numFmtId="172" fontId="58" fillId="0" borderId="54" xfId="63" applyFont="1" applyBorder="1" applyAlignment="1">
      <alignment/>
    </xf>
    <xf numFmtId="4" fontId="29" fillId="0" borderId="13" xfId="0" applyNumberFormat="1" applyFont="1" applyBorder="1" applyAlignment="1">
      <alignment horizontal="right"/>
    </xf>
    <xf numFmtId="172" fontId="65" fillId="0" borderId="41" xfId="63" applyFont="1" applyBorder="1" applyAlignment="1">
      <alignment/>
    </xf>
    <xf numFmtId="172" fontId="65" fillId="0" borderId="55" xfId="63" applyFont="1" applyBorder="1" applyAlignment="1">
      <alignment/>
    </xf>
    <xf numFmtId="4" fontId="65" fillId="0" borderId="40" xfId="0" applyNumberFormat="1" applyFont="1" applyBorder="1" applyAlignment="1">
      <alignment/>
    </xf>
    <xf numFmtId="0" fontId="66" fillId="0" borderId="54" xfId="0" applyFont="1" applyBorder="1" applyAlignment="1">
      <alignment horizont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0" fontId="37" fillId="25" borderId="38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176" fontId="33" fillId="0" borderId="28" xfId="0" applyNumberFormat="1" applyFont="1" applyBorder="1" applyAlignment="1">
      <alignment vertical="top" wrapText="1"/>
    </xf>
    <xf numFmtId="0" fontId="34" fillId="0" borderId="28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0" fontId="37" fillId="24" borderId="13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 wrapText="1"/>
    </xf>
    <xf numFmtId="0" fontId="38" fillId="24" borderId="0" xfId="0" applyFont="1" applyFill="1" applyBorder="1" applyAlignment="1">
      <alignment horizontal="left" wrapText="1"/>
    </xf>
    <xf numFmtId="0" fontId="37" fillId="24" borderId="0" xfId="0" applyFont="1" applyFill="1" applyBorder="1" applyAlignment="1">
      <alignment horizontal="center" wrapText="1"/>
    </xf>
    <xf numFmtId="4" fontId="37" fillId="24" borderId="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27" fillId="0" borderId="35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27" fillId="25" borderId="60" xfId="0" applyFont="1" applyFill="1" applyBorder="1" applyAlignment="1">
      <alignment horizontal="center"/>
    </xf>
    <xf numFmtId="0" fontId="37" fillId="25" borderId="23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7" fillId="25" borderId="26" xfId="0" applyFont="1" applyFill="1" applyBorder="1" applyAlignment="1">
      <alignment/>
    </xf>
    <xf numFmtId="0" fontId="37" fillId="25" borderId="40" xfId="0" applyFont="1" applyFill="1" applyBorder="1" applyAlignment="1">
      <alignment/>
    </xf>
    <xf numFmtId="0" fontId="37" fillId="25" borderId="61" xfId="0" applyFont="1" applyFill="1" applyBorder="1" applyAlignment="1">
      <alignment/>
    </xf>
    <xf numFmtId="0" fontId="37" fillId="25" borderId="62" xfId="0" applyFont="1" applyFill="1" applyBorder="1" applyAlignment="1">
      <alignment/>
    </xf>
    <xf numFmtId="182" fontId="36" fillId="0" borderId="49" xfId="0" applyNumberFormat="1" applyFont="1" applyBorder="1" applyAlignment="1">
      <alignment horizontal="center" vertical="center"/>
    </xf>
    <xf numFmtId="176" fontId="42" fillId="0" borderId="14" xfId="0" applyNumberFormat="1" applyFont="1" applyBorder="1" applyAlignment="1">
      <alignment vertical="top" wrapText="1"/>
    </xf>
    <xf numFmtId="0" fontId="43" fillId="0" borderId="14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/>
    </xf>
    <xf numFmtId="4" fontId="58" fillId="0" borderId="40" xfId="0" applyNumberFormat="1" applyFont="1" applyBorder="1" applyAlignment="1">
      <alignment/>
    </xf>
    <xf numFmtId="4" fontId="58" fillId="0" borderId="54" xfId="0" applyNumberFormat="1" applyFont="1" applyBorder="1" applyAlignment="1">
      <alignment/>
    </xf>
    <xf numFmtId="4" fontId="58" fillId="0" borderId="40" xfId="0" applyNumberFormat="1" applyFont="1" applyBorder="1" applyAlignment="1">
      <alignment horizontal="right"/>
    </xf>
    <xf numFmtId="172" fontId="58" fillId="0" borderId="41" xfId="63" applyFont="1" applyBorder="1" applyAlignment="1">
      <alignment horizontal="right"/>
    </xf>
    <xf numFmtId="172" fontId="58" fillId="0" borderId="54" xfId="63" applyFont="1" applyBorder="1" applyAlignment="1">
      <alignment horizontal="right"/>
    </xf>
    <xf numFmtId="4" fontId="58" fillId="0" borderId="54" xfId="0" applyNumberFormat="1" applyFont="1" applyBorder="1" applyAlignment="1">
      <alignment horizontal="right"/>
    </xf>
    <xf numFmtId="172" fontId="58" fillId="0" borderId="55" xfId="63" applyFont="1" applyBorder="1" applyAlignment="1">
      <alignment horizontal="right"/>
    </xf>
    <xf numFmtId="0" fontId="26" fillId="0" borderId="29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36" fillId="0" borderId="13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4" fontId="37" fillId="24" borderId="49" xfId="0" applyNumberFormat="1" applyFont="1" applyFill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0" fontId="37" fillId="24" borderId="14" xfId="0" applyFont="1" applyFill="1" applyBorder="1" applyAlignment="1">
      <alignment horizontal="center" wrapText="1"/>
    </xf>
    <xf numFmtId="0" fontId="37" fillId="24" borderId="14" xfId="0" applyFont="1" applyFill="1" applyBorder="1" applyAlignment="1">
      <alignment horizontal="center"/>
    </xf>
    <xf numFmtId="4" fontId="37" fillId="24" borderId="39" xfId="0" applyNumberFormat="1" applyFont="1" applyFill="1" applyBorder="1" applyAlignment="1">
      <alignment horizontal="center"/>
    </xf>
    <xf numFmtId="4" fontId="29" fillId="0" borderId="29" xfId="0" applyNumberFormat="1" applyFont="1" applyBorder="1" applyAlignment="1">
      <alignment horizontal="right"/>
    </xf>
    <xf numFmtId="4" fontId="29" fillId="0" borderId="49" xfId="0" applyNumberFormat="1" applyFont="1" applyBorder="1" applyAlignment="1">
      <alignment horizontal="right"/>
    </xf>
    <xf numFmtId="4" fontId="58" fillId="0" borderId="0" xfId="56" applyNumberFormat="1" applyFont="1" applyBorder="1">
      <alignment/>
      <protection/>
    </xf>
    <xf numFmtId="0" fontId="29" fillId="0" borderId="50" xfId="0" applyFont="1" applyBorder="1" applyAlignment="1">
      <alignment horizontal="center"/>
    </xf>
    <xf numFmtId="4" fontId="29" fillId="0" borderId="49" xfId="0" applyNumberFormat="1" applyFont="1" applyBorder="1" applyAlignment="1">
      <alignment/>
    </xf>
    <xf numFmtId="0" fontId="45" fillId="0" borderId="51" xfId="0" applyFont="1" applyBorder="1" applyAlignment="1">
      <alignment horizontal="center"/>
    </xf>
    <xf numFmtId="4" fontId="65" fillId="0" borderId="55" xfId="0" applyNumberFormat="1" applyFont="1" applyBorder="1" applyAlignment="1">
      <alignment/>
    </xf>
    <xf numFmtId="4" fontId="29" fillId="0" borderId="39" xfId="0" applyNumberFormat="1" applyFont="1" applyBorder="1" applyAlignment="1">
      <alignment/>
    </xf>
    <xf numFmtId="0" fontId="36" fillId="0" borderId="29" xfId="0" applyFont="1" applyBorder="1" applyAlignment="1">
      <alignment horizontal="right"/>
    </xf>
    <xf numFmtId="0" fontId="36" fillId="0" borderId="49" xfId="0" applyFont="1" applyBorder="1" applyAlignment="1">
      <alignment horizontal="right"/>
    </xf>
    <xf numFmtId="0" fontId="36" fillId="0" borderId="39" xfId="0" applyFont="1" applyBorder="1" applyAlignment="1">
      <alignment horizontal="right"/>
    </xf>
    <xf numFmtId="4" fontId="65" fillId="0" borderId="40" xfId="0" applyNumberFormat="1" applyFont="1" applyBorder="1" applyAlignment="1">
      <alignment horizontal="right"/>
    </xf>
    <xf numFmtId="172" fontId="58" fillId="0" borderId="14" xfId="63" applyFont="1" applyBorder="1" applyAlignment="1">
      <alignment horizontal="right" vertical="center"/>
    </xf>
    <xf numFmtId="0" fontId="37" fillId="24" borderId="26" xfId="0" applyFont="1" applyFill="1" applyBorder="1" applyAlignment="1">
      <alignment horizontal="center"/>
    </xf>
    <xf numFmtId="0" fontId="37" fillId="24" borderId="28" xfId="0" applyFont="1" applyFill="1" applyBorder="1" applyAlignment="1">
      <alignment horizontal="center"/>
    </xf>
    <xf numFmtId="0" fontId="37" fillId="24" borderId="35" xfId="0" applyFont="1" applyFill="1" applyBorder="1" applyAlignment="1">
      <alignment horizontal="center"/>
    </xf>
    <xf numFmtId="0" fontId="29" fillId="0" borderId="12" xfId="0" applyFont="1" applyBorder="1" applyAlignment="1">
      <alignment horizontal="center" vertical="top" wrapText="1"/>
    </xf>
    <xf numFmtId="0" fontId="37" fillId="24" borderId="12" xfId="0" applyFont="1" applyFill="1" applyBorder="1" applyAlignment="1">
      <alignment horizontal="center"/>
    </xf>
    <xf numFmtId="0" fontId="29" fillId="0" borderId="35" xfId="0" applyFont="1" applyBorder="1" applyAlignment="1">
      <alignment horizontal="center"/>
    </xf>
    <xf numFmtId="176" fontId="40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horizontal="center"/>
    </xf>
    <xf numFmtId="4" fontId="58" fillId="0" borderId="63" xfId="0" applyNumberFormat="1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4" fontId="65" fillId="0" borderId="14" xfId="0" applyNumberFormat="1" applyFont="1" applyBorder="1" applyAlignment="1">
      <alignment horizontal="right"/>
    </xf>
    <xf numFmtId="4" fontId="29" fillId="0" borderId="49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/>
    </xf>
    <xf numFmtId="4" fontId="58" fillId="24" borderId="28" xfId="0" applyNumberFormat="1" applyFont="1" applyFill="1" applyBorder="1" applyAlignment="1">
      <alignment horizontal="right"/>
    </xf>
    <xf numFmtId="4" fontId="37" fillId="24" borderId="29" xfId="0" applyNumberFormat="1" applyFont="1" applyFill="1" applyBorder="1" applyAlignment="1">
      <alignment horizontal="right"/>
    </xf>
    <xf numFmtId="4" fontId="58" fillId="24" borderId="13" xfId="0" applyNumberFormat="1" applyFont="1" applyFill="1" applyBorder="1" applyAlignment="1">
      <alignment horizontal="right"/>
    </xf>
    <xf numFmtId="4" fontId="37" fillId="24" borderId="49" xfId="0" applyNumberFormat="1" applyFont="1" applyFill="1" applyBorder="1" applyAlignment="1">
      <alignment horizontal="right"/>
    </xf>
    <xf numFmtId="4" fontId="58" fillId="24" borderId="14" xfId="0" applyNumberFormat="1" applyFont="1" applyFill="1" applyBorder="1" applyAlignment="1">
      <alignment horizontal="right"/>
    </xf>
    <xf numFmtId="4" fontId="37" fillId="24" borderId="39" xfId="0" applyNumberFormat="1" applyFont="1" applyFill="1" applyBorder="1" applyAlignment="1">
      <alignment horizontal="right"/>
    </xf>
    <xf numFmtId="4" fontId="58" fillId="24" borderId="12" xfId="0" applyNumberFormat="1" applyFont="1" applyFill="1" applyBorder="1" applyAlignment="1">
      <alignment horizontal="right"/>
    </xf>
    <xf numFmtId="4" fontId="37" fillId="24" borderId="17" xfId="0" applyNumberFormat="1" applyFont="1" applyFill="1" applyBorder="1" applyAlignment="1">
      <alignment horizontal="right"/>
    </xf>
    <xf numFmtId="0" fontId="37" fillId="24" borderId="12" xfId="0" applyFont="1" applyFill="1" applyBorder="1" applyAlignment="1">
      <alignment horizontal="right"/>
    </xf>
    <xf numFmtId="4" fontId="58" fillId="0" borderId="54" xfId="0" applyNumberFormat="1" applyFont="1" applyBorder="1" applyAlignment="1">
      <alignment horizontal="center"/>
    </xf>
    <xf numFmtId="4" fontId="58" fillId="0" borderId="55" xfId="0" applyNumberFormat="1" applyFont="1" applyBorder="1" applyAlignment="1">
      <alignment horizontal="center"/>
    </xf>
    <xf numFmtId="4" fontId="58" fillId="0" borderId="28" xfId="0" applyNumberFormat="1" applyFont="1" applyBorder="1" applyAlignment="1">
      <alignment horizontal="center"/>
    </xf>
    <xf numFmtId="4" fontId="58" fillId="0" borderId="13" xfId="0" applyNumberFormat="1" applyFont="1" applyBorder="1" applyAlignment="1">
      <alignment horizontal="center"/>
    </xf>
    <xf numFmtId="4" fontId="58" fillId="0" borderId="14" xfId="0" applyNumberFormat="1" applyFont="1" applyBorder="1" applyAlignment="1">
      <alignment horizontal="center"/>
    </xf>
    <xf numFmtId="0" fontId="38" fillId="0" borderId="13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58" fillId="0" borderId="64" xfId="50" applyFont="1" applyBorder="1" applyAlignment="1">
      <alignment horizontal="center" vertical="center" wrapText="1"/>
      <protection/>
    </xf>
    <xf numFmtId="0" fontId="58" fillId="0" borderId="65" xfId="50" applyFont="1" applyBorder="1" applyAlignment="1">
      <alignment horizontal="center" vertical="center" wrapText="1"/>
      <protection/>
    </xf>
    <xf numFmtId="0" fontId="58" fillId="0" borderId="66" xfId="50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wrapText="1"/>
    </xf>
    <xf numFmtId="0" fontId="39" fillId="0" borderId="18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left" vertical="top" wrapText="1"/>
    </xf>
    <xf numFmtId="0" fontId="29" fillId="0" borderId="37" xfId="50" applyFont="1" applyBorder="1" applyAlignment="1">
      <alignment horizontal="center" vertical="center" wrapText="1"/>
      <protection/>
    </xf>
    <xf numFmtId="0" fontId="29" fillId="0" borderId="67" xfId="50" applyFont="1" applyBorder="1" applyAlignment="1">
      <alignment horizontal="center" vertical="center" wrapText="1"/>
      <protection/>
    </xf>
    <xf numFmtId="0" fontId="29" fillId="0" borderId="68" xfId="50" applyFont="1" applyBorder="1" applyAlignment="1">
      <alignment horizontal="center" vertical="center" wrapText="1"/>
      <protection/>
    </xf>
    <xf numFmtId="0" fontId="29" fillId="0" borderId="19" xfId="50" applyFont="1" applyBorder="1" applyAlignment="1">
      <alignment horizontal="center" vertical="center" wrapText="1"/>
      <protection/>
    </xf>
    <xf numFmtId="0" fontId="29" fillId="0" borderId="69" xfId="50" applyFont="1" applyBorder="1" applyAlignment="1">
      <alignment horizontal="center" vertical="center" wrapText="1"/>
      <protection/>
    </xf>
    <xf numFmtId="0" fontId="29" fillId="0" borderId="70" xfId="50" applyFont="1" applyBorder="1" applyAlignment="1">
      <alignment horizontal="center" vertical="center" wrapText="1"/>
      <protection/>
    </xf>
    <xf numFmtId="0" fontId="29" fillId="0" borderId="71" xfId="50" applyFont="1" applyBorder="1" applyAlignment="1">
      <alignment horizontal="center" vertical="center" wrapText="1"/>
      <protection/>
    </xf>
    <xf numFmtId="0" fontId="29" fillId="0" borderId="72" xfId="50" applyFont="1" applyBorder="1" applyAlignment="1">
      <alignment horizontal="center" vertical="center" wrapText="1"/>
      <protection/>
    </xf>
    <xf numFmtId="0" fontId="29" fillId="0" borderId="73" xfId="50" applyFont="1" applyBorder="1" applyAlignment="1">
      <alignment horizontal="center" vertical="center" wrapText="1"/>
      <protection/>
    </xf>
    <xf numFmtId="0" fontId="29" fillId="0" borderId="28" xfId="0" applyFont="1" applyBorder="1" applyAlignment="1">
      <alignment horizontal="left" vertical="top" wrapText="1"/>
    </xf>
    <xf numFmtId="0" fontId="37" fillId="26" borderId="50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37" fillId="26" borderId="38" xfId="0" applyFont="1" applyFill="1" applyBorder="1" applyAlignment="1">
      <alignment horizontal="center"/>
    </xf>
    <xf numFmtId="0" fontId="58" fillId="0" borderId="74" xfId="50" applyFont="1" applyBorder="1" applyAlignment="1">
      <alignment horizontal="center" vertical="center" wrapText="1"/>
      <protection/>
    </xf>
    <xf numFmtId="0" fontId="58" fillId="0" borderId="75" xfId="50" applyFont="1" applyBorder="1" applyAlignment="1">
      <alignment horizontal="center" vertical="center" wrapText="1"/>
      <protection/>
    </xf>
    <xf numFmtId="0" fontId="58" fillId="0" borderId="76" xfId="50" applyFont="1" applyBorder="1" applyAlignment="1">
      <alignment horizontal="center" vertical="center" wrapText="1"/>
      <protection/>
    </xf>
    <xf numFmtId="0" fontId="29" fillId="0" borderId="63" xfId="50" applyFont="1" applyBorder="1" applyAlignment="1">
      <alignment horizontal="center" vertical="center" wrapText="1"/>
      <protection/>
    </xf>
    <xf numFmtId="0" fontId="29" fillId="0" borderId="77" xfId="50" applyFont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left" vertical="top" wrapText="1"/>
    </xf>
    <xf numFmtId="0" fontId="29" fillId="0" borderId="78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37" fillId="26" borderId="15" xfId="0" applyFont="1" applyFill="1" applyBorder="1" applyAlignment="1">
      <alignment horizontal="left" vertical="center" wrapText="1"/>
    </xf>
    <xf numFmtId="0" fontId="37" fillId="26" borderId="16" xfId="0" applyFont="1" applyFill="1" applyBorder="1" applyAlignment="1">
      <alignment horizontal="left" vertical="center" wrapText="1"/>
    </xf>
    <xf numFmtId="0" fontId="37" fillId="26" borderId="44" xfId="0" applyFont="1" applyFill="1" applyBorder="1" applyAlignment="1">
      <alignment horizontal="left" vertical="center" wrapText="1"/>
    </xf>
    <xf numFmtId="0" fontId="37" fillId="0" borderId="25" xfId="0" applyFont="1" applyBorder="1" applyAlignment="1">
      <alignment horizontal="right"/>
    </xf>
    <xf numFmtId="0" fontId="37" fillId="0" borderId="79" xfId="0" applyFont="1" applyBorder="1" applyAlignment="1">
      <alignment horizontal="right"/>
    </xf>
    <xf numFmtId="0" fontId="29" fillId="0" borderId="34" xfId="0" applyFont="1" applyBorder="1" applyAlignment="1">
      <alignment horizontal="right"/>
    </xf>
    <xf numFmtId="0" fontId="35" fillId="0" borderId="18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80" xfId="0" applyFont="1" applyBorder="1" applyAlignment="1">
      <alignment horizontal="left" vertical="center" wrapText="1"/>
    </xf>
    <xf numFmtId="0" fontId="29" fillId="0" borderId="81" xfId="50" applyFont="1" applyBorder="1" applyAlignment="1">
      <alignment horizontal="center" vertical="center" wrapText="1"/>
      <protection/>
    </xf>
    <xf numFmtId="0" fontId="29" fillId="0" borderId="82" xfId="50" applyFont="1" applyBorder="1" applyAlignment="1">
      <alignment horizontal="center" vertical="center" wrapText="1"/>
      <protection/>
    </xf>
    <xf numFmtId="0" fontId="29" fillId="0" borderId="83" xfId="50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37" fillId="26" borderId="84" xfId="0" applyFont="1" applyFill="1" applyBorder="1" applyAlignment="1">
      <alignment horizontal="center"/>
    </xf>
    <xf numFmtId="0" fontId="37" fillId="26" borderId="85" xfId="0" applyFont="1" applyFill="1" applyBorder="1" applyAlignment="1">
      <alignment horizontal="center"/>
    </xf>
    <xf numFmtId="0" fontId="37" fillId="26" borderId="86" xfId="0" applyFont="1" applyFill="1" applyBorder="1" applyAlignment="1">
      <alignment horizontal="center"/>
    </xf>
    <xf numFmtId="0" fontId="28" fillId="0" borderId="63" xfId="0" applyFont="1" applyBorder="1" applyAlignment="1">
      <alignment horizontal="left"/>
    </xf>
    <xf numFmtId="0" fontId="28" fillId="0" borderId="77" xfId="0" applyFont="1" applyBorder="1" applyAlignment="1">
      <alignment horizontal="left"/>
    </xf>
    <xf numFmtId="0" fontId="39" fillId="0" borderId="18" xfId="0" applyFont="1" applyFill="1" applyBorder="1" applyAlignment="1">
      <alignment horizontal="center" vertical="center" wrapText="1"/>
    </xf>
    <xf numFmtId="0" fontId="37" fillId="26" borderId="15" xfId="0" applyFont="1" applyFill="1" applyBorder="1" applyAlignment="1">
      <alignment horizontal="center"/>
    </xf>
    <xf numFmtId="0" fontId="37" fillId="26" borderId="16" xfId="0" applyFont="1" applyFill="1" applyBorder="1" applyAlignment="1">
      <alignment horizontal="center"/>
    </xf>
    <xf numFmtId="0" fontId="29" fillId="0" borderId="87" xfId="50" applyFont="1" applyBorder="1" applyAlignment="1">
      <alignment horizontal="center" vertical="center" wrapText="1"/>
      <protection/>
    </xf>
    <xf numFmtId="0" fontId="29" fillId="0" borderId="88" xfId="50" applyFont="1" applyBorder="1" applyAlignment="1">
      <alignment horizontal="center" vertical="center" wrapText="1"/>
      <protection/>
    </xf>
    <xf numFmtId="0" fontId="30" fillId="26" borderId="84" xfId="0" applyFont="1" applyFill="1" applyBorder="1" applyAlignment="1">
      <alignment horizontal="center"/>
    </xf>
    <xf numFmtId="0" fontId="30" fillId="26" borderId="85" xfId="0" applyFont="1" applyFill="1" applyBorder="1" applyAlignment="1">
      <alignment horizontal="center"/>
    </xf>
    <xf numFmtId="0" fontId="30" fillId="26" borderId="38" xfId="0" applyFont="1" applyFill="1" applyBorder="1" applyAlignment="1">
      <alignment horizontal="center"/>
    </xf>
    <xf numFmtId="0" fontId="29" fillId="0" borderId="89" xfId="50" applyFont="1" applyBorder="1">
      <alignment horizontal="center" vertical="center" wrapText="1"/>
      <protection/>
    </xf>
    <xf numFmtId="0" fontId="29" fillId="0" borderId="90" xfId="50" applyFont="1" applyBorder="1">
      <alignment horizontal="center" vertical="center" wrapText="1"/>
      <protection/>
    </xf>
    <xf numFmtId="0" fontId="29" fillId="0" borderId="91" xfId="50" applyFont="1" applyBorder="1">
      <alignment horizontal="center" vertical="center" wrapText="1"/>
      <protection/>
    </xf>
    <xf numFmtId="0" fontId="29" fillId="0" borderId="31" xfId="0" applyFont="1" applyBorder="1" applyAlignment="1">
      <alignment horizontal="right"/>
    </xf>
    <xf numFmtId="0" fontId="37" fillId="0" borderId="23" xfId="0" applyFont="1" applyBorder="1" applyAlignment="1">
      <alignment horizontal="right"/>
    </xf>
    <xf numFmtId="0" fontId="37" fillId="0" borderId="92" xfId="0" applyFont="1" applyBorder="1" applyAlignment="1">
      <alignment horizontal="right"/>
    </xf>
    <xf numFmtId="0" fontId="29" fillId="0" borderId="31" xfId="0" applyFont="1" applyBorder="1" applyAlignment="1">
      <alignment horizontal="left"/>
    </xf>
    <xf numFmtId="176" fontId="29" fillId="0" borderId="27" xfId="0" applyNumberFormat="1" applyFont="1" applyBorder="1" applyAlignment="1">
      <alignment horizontal="center" vertical="center" wrapText="1"/>
    </xf>
    <xf numFmtId="176" fontId="29" fillId="0" borderId="3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/>
    </xf>
    <xf numFmtId="0" fontId="37" fillId="26" borderId="93" xfId="0" applyFont="1" applyFill="1" applyBorder="1" applyAlignment="1">
      <alignment horizontal="left" vertical="center" wrapText="1"/>
    </xf>
    <xf numFmtId="0" fontId="29" fillId="0" borderId="20" xfId="50" applyFont="1" applyBorder="1" applyAlignment="1">
      <alignment horizontal="center" vertical="center" wrapText="1"/>
      <protection/>
    </xf>
    <xf numFmtId="0" fontId="29" fillId="0" borderId="22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94" xfId="50" applyFont="1" applyBorder="1" applyAlignment="1">
      <alignment horizontal="center" vertical="center" wrapText="1"/>
      <protection/>
    </xf>
    <xf numFmtId="0" fontId="29" fillId="0" borderId="95" xfId="50" applyFont="1" applyBorder="1" applyAlignment="1">
      <alignment horizontal="center" vertical="center" wrapText="1"/>
      <protection/>
    </xf>
    <xf numFmtId="0" fontId="29" fillId="0" borderId="96" xfId="50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58" fillId="0" borderId="97" xfId="50" applyFont="1" applyBorder="1" applyAlignment="1">
      <alignment horizontal="center" vertical="center" wrapText="1"/>
      <protection/>
    </xf>
    <xf numFmtId="0" fontId="37" fillId="26" borderId="15" xfId="0" applyFont="1" applyFill="1" applyBorder="1" applyAlignment="1">
      <alignment horizontal="center" vertical="center" wrapText="1"/>
    </xf>
    <xf numFmtId="0" fontId="37" fillId="26" borderId="16" xfId="0" applyFont="1" applyFill="1" applyBorder="1" applyAlignment="1">
      <alignment horizontal="center" vertical="center" wrapText="1"/>
    </xf>
    <xf numFmtId="0" fontId="37" fillId="26" borderId="86" xfId="0" applyFont="1" applyFill="1" applyBorder="1" applyAlignment="1">
      <alignment horizontal="center" vertical="center" wrapText="1"/>
    </xf>
    <xf numFmtId="0" fontId="29" fillId="0" borderId="98" xfId="50" applyFont="1" applyBorder="1" applyAlignment="1">
      <alignment horizontal="center" vertical="center" wrapText="1"/>
      <protection/>
    </xf>
    <xf numFmtId="0" fontId="29" fillId="0" borderId="99" xfId="50" applyFont="1" applyBorder="1" applyAlignment="1">
      <alignment horizontal="center" vertical="center" wrapText="1"/>
      <protection/>
    </xf>
    <xf numFmtId="0" fontId="29" fillId="0" borderId="100" xfId="50" applyFont="1" applyBorder="1" applyAlignment="1">
      <alignment horizontal="center" vertical="center" wrapText="1"/>
      <protection/>
    </xf>
    <xf numFmtId="0" fontId="29" fillId="0" borderId="101" xfId="0" applyFont="1" applyBorder="1" applyAlignment="1">
      <alignment horizontal="left"/>
    </xf>
    <xf numFmtId="0" fontId="29" fillId="0" borderId="61" xfId="0" applyFont="1" applyBorder="1" applyAlignment="1">
      <alignment horizontal="left"/>
    </xf>
    <xf numFmtId="0" fontId="29" fillId="0" borderId="102" xfId="0" applyFont="1" applyBorder="1" applyAlignment="1">
      <alignment horizontal="left"/>
    </xf>
    <xf numFmtId="0" fontId="29" fillId="0" borderId="47" xfId="50" applyFont="1" applyBorder="1" applyAlignment="1">
      <alignment horizontal="center" vertical="center" wrapText="1"/>
      <protection/>
    </xf>
    <xf numFmtId="0" fontId="29" fillId="0" borderId="103" xfId="50" applyFont="1" applyBorder="1" applyAlignment="1">
      <alignment horizontal="center" vertical="center" wrapText="1"/>
      <protection/>
    </xf>
    <xf numFmtId="0" fontId="29" fillId="0" borderId="104" xfId="50" applyFont="1" applyBorder="1" applyAlignment="1">
      <alignment horizontal="center" vertical="center" wrapText="1"/>
      <protection/>
    </xf>
    <xf numFmtId="0" fontId="37" fillId="26" borderId="38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64" xfId="50" applyFont="1" applyBorder="1" applyAlignment="1">
      <alignment horizontal="center" vertical="center" wrapText="1"/>
      <protection/>
    </xf>
    <xf numFmtId="0" fontId="29" fillId="0" borderId="65" xfId="50" applyFont="1" applyBorder="1" applyAlignment="1">
      <alignment horizontal="center" vertical="center" wrapText="1"/>
      <protection/>
    </xf>
    <xf numFmtId="0" fontId="29" fillId="0" borderId="66" xfId="50" applyFont="1" applyBorder="1" applyAlignment="1">
      <alignment horizontal="center" vertical="center" wrapText="1"/>
      <protection/>
    </xf>
    <xf numFmtId="0" fontId="29" fillId="0" borderId="105" xfId="50" applyFont="1" applyBorder="1">
      <alignment horizontal="center" vertical="center" wrapText="1"/>
      <protection/>
    </xf>
    <xf numFmtId="0" fontId="29" fillId="0" borderId="27" xfId="50" applyFont="1" applyBorder="1" applyAlignment="1">
      <alignment horizontal="center" vertical="center" wrapText="1"/>
      <protection/>
    </xf>
    <xf numFmtId="0" fontId="29" fillId="0" borderId="53" xfId="0" applyFont="1" applyBorder="1" applyAlignment="1">
      <alignment horizontal="left" vertical="center" wrapText="1"/>
    </xf>
    <xf numFmtId="0" fontId="29" fillId="0" borderId="106" xfId="0" applyFont="1" applyBorder="1" applyAlignment="1">
      <alignment horizontal="left" vertical="center" wrapText="1"/>
    </xf>
    <xf numFmtId="0" fontId="29" fillId="0" borderId="107" xfId="50" applyFont="1" applyBorder="1" applyAlignment="1">
      <alignment horizontal="center" vertical="center" wrapText="1"/>
      <protection/>
    </xf>
    <xf numFmtId="0" fontId="29" fillId="0" borderId="92" xfId="50" applyFont="1" applyBorder="1" applyAlignment="1">
      <alignment horizontal="center" vertical="center" wrapText="1"/>
      <protection/>
    </xf>
    <xf numFmtId="0" fontId="29" fillId="0" borderId="108" xfId="50" applyFont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left"/>
    </xf>
    <xf numFmtId="0" fontId="29" fillId="0" borderId="78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29" fillId="0" borderId="80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41" xfId="0" applyFont="1" applyBorder="1" applyAlignment="1">
      <alignment horizontal="left" vertical="top" wrapText="1"/>
    </xf>
    <xf numFmtId="0" fontId="29" fillId="0" borderId="109" xfId="0" applyFont="1" applyBorder="1" applyAlignment="1">
      <alignment horizontal="left" vertical="top" wrapText="1"/>
    </xf>
    <xf numFmtId="0" fontId="38" fillId="24" borderId="54" xfId="0" applyFont="1" applyFill="1" applyBorder="1" applyAlignment="1">
      <alignment horizontal="left" wrapText="1"/>
    </xf>
    <xf numFmtId="0" fontId="38" fillId="24" borderId="78" xfId="0" applyFont="1" applyFill="1" applyBorder="1" applyAlignment="1">
      <alignment horizontal="left" wrapText="1"/>
    </xf>
    <xf numFmtId="0" fontId="38" fillId="24" borderId="55" xfId="0" applyFont="1" applyFill="1" applyBorder="1" applyAlignment="1">
      <alignment horizontal="left" wrapText="1"/>
    </xf>
    <xf numFmtId="0" fontId="38" fillId="24" borderId="80" xfId="0" applyFont="1" applyFill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38" fillId="24" borderId="40" xfId="0" applyFont="1" applyFill="1" applyBorder="1" applyAlignment="1">
      <alignment horizontal="left" wrapText="1"/>
    </xf>
    <xf numFmtId="0" fontId="38" fillId="24" borderId="102" xfId="0" applyFont="1" applyFill="1" applyBorder="1" applyAlignment="1">
      <alignment horizontal="left" wrapText="1"/>
    </xf>
    <xf numFmtId="0" fontId="38" fillId="24" borderId="12" xfId="0" applyFont="1" applyFill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38" fillId="24" borderId="63" xfId="0" applyFont="1" applyFill="1" applyBorder="1" applyAlignment="1">
      <alignment horizontal="left" wrapText="1"/>
    </xf>
    <xf numFmtId="0" fontId="38" fillId="24" borderId="77" xfId="0" applyFont="1" applyFill="1" applyBorder="1" applyAlignment="1">
      <alignment horizontal="left" wrapText="1"/>
    </xf>
    <xf numFmtId="0" fontId="37" fillId="26" borderId="44" xfId="0" applyFont="1" applyFill="1" applyBorder="1" applyAlignment="1">
      <alignment horizontal="center"/>
    </xf>
    <xf numFmtId="0" fontId="29" fillId="0" borderId="12" xfId="0" applyFont="1" applyBorder="1" applyAlignment="1">
      <alignment horizontal="left" vertical="top" wrapText="1"/>
    </xf>
    <xf numFmtId="0" fontId="37" fillId="0" borderId="64" xfId="50" applyFont="1" applyBorder="1" applyAlignment="1">
      <alignment horizontal="center" vertical="center" wrapText="1"/>
      <protection/>
    </xf>
    <xf numFmtId="0" fontId="37" fillId="0" borderId="65" xfId="50" applyFont="1" applyBorder="1" applyAlignment="1">
      <alignment horizontal="center" vertical="center" wrapText="1"/>
      <protection/>
    </xf>
    <xf numFmtId="0" fontId="37" fillId="0" borderId="66" xfId="50" applyFont="1" applyBorder="1" applyAlignment="1">
      <alignment horizontal="center" vertical="center" wrapText="1"/>
      <protection/>
    </xf>
    <xf numFmtId="0" fontId="37" fillId="0" borderId="74" xfId="50" applyFont="1" applyBorder="1" applyAlignment="1">
      <alignment horizontal="center" vertical="center" wrapText="1"/>
      <protection/>
    </xf>
    <xf numFmtId="0" fontId="37" fillId="0" borderId="75" xfId="50" applyFont="1" applyBorder="1" applyAlignment="1">
      <alignment horizontal="center" vertical="center" wrapText="1"/>
      <protection/>
    </xf>
    <xf numFmtId="0" fontId="37" fillId="0" borderId="76" xfId="50" applyFont="1" applyBorder="1" applyAlignment="1">
      <alignment horizontal="center" vertical="center" wrapText="1"/>
      <protection/>
    </xf>
    <xf numFmtId="0" fontId="35" fillId="0" borderId="18" xfId="0" applyFont="1" applyBorder="1" applyAlignment="1">
      <alignment horizontal="center" wrapText="1"/>
    </xf>
    <xf numFmtId="0" fontId="37" fillId="0" borderId="86" xfId="50" applyFont="1" applyBorder="1" applyAlignment="1">
      <alignment horizontal="center" vertical="center" wrapText="1"/>
      <protection/>
    </xf>
    <xf numFmtId="0" fontId="37" fillId="0" borderId="38" xfId="50" applyFont="1" applyBorder="1" applyAlignment="1">
      <alignment horizontal="center" vertical="center" wrapText="1"/>
      <protection/>
    </xf>
    <xf numFmtId="0" fontId="37" fillId="0" borderId="93" xfId="50" applyFont="1" applyBorder="1" applyAlignment="1">
      <alignment horizontal="center" vertical="center" wrapText="1"/>
      <protection/>
    </xf>
    <xf numFmtId="0" fontId="58" fillId="0" borderId="110" xfId="50" applyFont="1" applyBorder="1" applyAlignment="1">
      <alignment horizontal="center" vertical="center" wrapText="1"/>
      <protection/>
    </xf>
    <xf numFmtId="0" fontId="58" fillId="0" borderId="111" xfId="50" applyFont="1" applyBorder="1" applyAlignment="1">
      <alignment horizontal="center" vertical="center" wrapText="1"/>
      <protection/>
    </xf>
    <xf numFmtId="0" fontId="58" fillId="0" borderId="112" xfId="50" applyFont="1" applyBorder="1" applyAlignment="1">
      <alignment horizontal="center" vertical="center" wrapText="1"/>
      <protection/>
    </xf>
    <xf numFmtId="0" fontId="37" fillId="0" borderId="113" xfId="50" applyFont="1" applyBorder="1" applyAlignment="1">
      <alignment horizontal="center" vertical="center" wrapText="1"/>
      <protection/>
    </xf>
    <xf numFmtId="0" fontId="37" fillId="0" borderId="114" xfId="50" applyFont="1" applyBorder="1" applyAlignment="1">
      <alignment horizontal="center" vertical="center" wrapText="1"/>
      <protection/>
    </xf>
    <xf numFmtId="0" fontId="37" fillId="0" borderId="115" xfId="50" applyFont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top" wrapText="1"/>
    </xf>
    <xf numFmtId="4" fontId="65" fillId="0" borderId="63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ФормулаНаКонтроль_GRES.2007.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2\&#1089;&#1084;&#1077;&#1090;&#1099;%202012%20&#1075;\&#1089;&#1084;&#1077;&#1090;&#1072;%20&#1092;&#1072;&#1082;&#109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2\&#1080;&#1085;&#1076;.%20&#1090;&#1072;&#1088;\&#1086;&#1090;%20&#1071;&#1094;&#1099;&#1085;&#1099;%20&#1071;.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акт муп. контракт, дог."/>
      <sheetName val=" 2012 ожид. подробно общая"/>
      <sheetName val=" 2012 ожид. подробно общая (2)"/>
    </sheetNames>
    <sheetDataSet>
      <sheetData sheetId="1">
        <row r="21">
          <cell r="F21">
            <v>633.74</v>
          </cell>
          <cell r="G21">
            <v>685.84</v>
          </cell>
        </row>
        <row r="34">
          <cell r="F34">
            <v>1224.7</v>
          </cell>
          <cell r="G34">
            <v>1359.42</v>
          </cell>
        </row>
        <row r="35">
          <cell r="F35">
            <v>1329.38</v>
          </cell>
          <cell r="G35">
            <v>1475.61</v>
          </cell>
        </row>
        <row r="36">
          <cell r="F36">
            <v>1367.36</v>
          </cell>
          <cell r="G36">
            <v>1517.77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2)"/>
      <sheetName val="Лист3"/>
    </sheetNames>
    <sheetDataSet>
      <sheetData sheetId="1">
        <row r="4">
          <cell r="O4">
            <v>747.74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J245"/>
  <sheetViews>
    <sheetView tabSelected="1" zoomScalePageLayoutView="0" workbookViewId="0" topLeftCell="A220">
      <selection activeCell="H233" sqref="H233"/>
    </sheetView>
  </sheetViews>
  <sheetFormatPr defaultColWidth="9.00390625" defaultRowHeight="12.75"/>
  <cols>
    <col min="1" max="1" width="1.12109375" style="4" customWidth="1"/>
    <col min="2" max="2" width="8.375" style="4" customWidth="1"/>
    <col min="3" max="3" width="45.25390625" style="4" customWidth="1"/>
    <col min="4" max="4" width="12.375" style="3" customWidth="1"/>
    <col min="5" max="5" width="16.00390625" style="3" customWidth="1"/>
    <col min="6" max="6" width="19.75390625" style="3" hidden="1" customWidth="1"/>
    <col min="7" max="7" width="18.625" style="4" hidden="1" customWidth="1"/>
    <col min="8" max="8" width="32.375" style="4" customWidth="1"/>
    <col min="9" max="9" width="3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spans="2:9" ht="15" hidden="1">
      <c r="B1" s="1" t="s">
        <v>0</v>
      </c>
      <c r="C1" s="2" t="s">
        <v>1</v>
      </c>
      <c r="I1" s="5" t="s">
        <v>2</v>
      </c>
    </row>
    <row r="2" spans="2:9" ht="35.25" customHeight="1">
      <c r="B2" s="358" t="s">
        <v>120</v>
      </c>
      <c r="C2" s="358"/>
      <c r="D2" s="358"/>
      <c r="E2" s="358"/>
      <c r="F2" s="358"/>
      <c r="G2" s="358"/>
      <c r="H2" s="358"/>
      <c r="I2" s="358"/>
    </row>
    <row r="3" spans="2:9" ht="14.25" customHeight="1">
      <c r="B3" s="358"/>
      <c r="C3" s="358"/>
      <c r="D3" s="358"/>
      <c r="E3" s="358"/>
      <c r="F3" s="358"/>
      <c r="G3" s="358"/>
      <c r="H3" s="358"/>
      <c r="I3" s="358"/>
    </row>
    <row r="4" spans="2:9" ht="43.5" customHeight="1" thickBot="1">
      <c r="B4" s="342" t="s">
        <v>74</v>
      </c>
      <c r="C4" s="342"/>
      <c r="D4" s="342"/>
      <c r="E4" s="342"/>
      <c r="F4" s="342"/>
      <c r="G4" s="342"/>
      <c r="H4" s="342"/>
      <c r="I4" s="342"/>
    </row>
    <row r="5" spans="2:9" s="6" customFormat="1" ht="12.75" customHeight="1" thickBot="1">
      <c r="B5" s="325" t="s">
        <v>3</v>
      </c>
      <c r="C5" s="279" t="s">
        <v>4</v>
      </c>
      <c r="D5" s="280"/>
      <c r="E5" s="347" t="s">
        <v>5</v>
      </c>
      <c r="F5" s="336" t="s">
        <v>15</v>
      </c>
      <c r="G5" s="359" t="s">
        <v>14</v>
      </c>
      <c r="H5" s="390" t="s">
        <v>73</v>
      </c>
      <c r="I5" s="266" t="s">
        <v>85</v>
      </c>
    </row>
    <row r="6" spans="2:9" s="6" customFormat="1" ht="22.5" customHeight="1" thickBot="1">
      <c r="B6" s="326"/>
      <c r="C6" s="281"/>
      <c r="D6" s="282"/>
      <c r="E6" s="348"/>
      <c r="F6" s="337"/>
      <c r="G6" s="360"/>
      <c r="H6" s="391"/>
      <c r="I6" s="267"/>
    </row>
    <row r="7" spans="2:9" s="6" customFormat="1" ht="29.25" customHeight="1" thickBot="1">
      <c r="B7" s="362"/>
      <c r="C7" s="283"/>
      <c r="D7" s="284"/>
      <c r="E7" s="349"/>
      <c r="F7" s="338"/>
      <c r="G7" s="361"/>
      <c r="H7" s="392"/>
      <c r="I7" s="268"/>
    </row>
    <row r="8" spans="2:9" s="6" customFormat="1" ht="16.5" thickBot="1">
      <c r="B8" s="100" t="s">
        <v>6</v>
      </c>
      <c r="C8" s="353" t="s">
        <v>7</v>
      </c>
      <c r="D8" s="354"/>
      <c r="E8" s="101">
        <v>3</v>
      </c>
      <c r="F8" s="101">
        <v>4</v>
      </c>
      <c r="G8" s="102">
        <v>4</v>
      </c>
      <c r="H8" s="103">
        <v>4</v>
      </c>
      <c r="I8" s="104">
        <v>5</v>
      </c>
    </row>
    <row r="9" spans="2:9" s="6" customFormat="1" ht="14.25" customHeight="1" thickBot="1">
      <c r="B9" s="299" t="s">
        <v>23</v>
      </c>
      <c r="C9" s="300"/>
      <c r="D9" s="300"/>
      <c r="E9" s="300"/>
      <c r="F9" s="300"/>
      <c r="G9" s="300"/>
      <c r="H9" s="300"/>
      <c r="I9" s="301"/>
    </row>
    <row r="10" spans="2:9" s="7" customFormat="1" ht="15.75">
      <c r="B10" s="350" t="s">
        <v>8</v>
      </c>
      <c r="C10" s="351"/>
      <c r="D10" s="352"/>
      <c r="E10" s="105"/>
      <c r="F10" s="105"/>
      <c r="G10" s="106"/>
      <c r="H10" s="107"/>
      <c r="I10" s="108"/>
    </row>
    <row r="11" spans="2:9" s="7" customFormat="1" ht="15.75">
      <c r="B11" s="109">
        <v>1</v>
      </c>
      <c r="C11" s="296" t="s">
        <v>9</v>
      </c>
      <c r="D11" s="296"/>
      <c r="E11" s="58" t="s">
        <v>10</v>
      </c>
      <c r="F11" s="111">
        <f>'[2]Лист3'!$O$4</f>
        <v>747.74</v>
      </c>
      <c r="G11" s="112">
        <v>829.99</v>
      </c>
      <c r="H11" s="140">
        <v>1412.71</v>
      </c>
      <c r="I11" s="152">
        <v>1481.47</v>
      </c>
    </row>
    <row r="12" spans="2:9" s="7" customFormat="1" ht="15.75">
      <c r="B12" s="109">
        <v>2</v>
      </c>
      <c r="C12" s="296" t="s">
        <v>11</v>
      </c>
      <c r="D12" s="296"/>
      <c r="E12" s="58" t="s">
        <v>10</v>
      </c>
      <c r="F12" s="110">
        <f>'[1] 2012 ожид. подробно общая'!$F$34</f>
        <v>1224.7</v>
      </c>
      <c r="G12" s="113">
        <v>1359.42</v>
      </c>
      <c r="H12" s="141">
        <v>2307.44</v>
      </c>
      <c r="I12" s="152">
        <v>2419.37</v>
      </c>
    </row>
    <row r="13" spans="2:9" s="7" customFormat="1" ht="15.75">
      <c r="B13" s="109">
        <v>3</v>
      </c>
      <c r="C13" s="296" t="s">
        <v>12</v>
      </c>
      <c r="D13" s="296"/>
      <c r="E13" s="58" t="s">
        <v>10</v>
      </c>
      <c r="F13" s="110">
        <f>'[1] 2012 ожид. подробно общая'!$F$35</f>
        <v>1329.38</v>
      </c>
      <c r="G13" s="113">
        <v>1475.61</v>
      </c>
      <c r="H13" s="142">
        <v>2472.49</v>
      </c>
      <c r="I13" s="152">
        <v>2592.46</v>
      </c>
    </row>
    <row r="14" spans="2:9" s="7" customFormat="1" ht="16.5" thickBot="1">
      <c r="B14" s="114">
        <v>4</v>
      </c>
      <c r="C14" s="297" t="s">
        <v>13</v>
      </c>
      <c r="D14" s="297"/>
      <c r="E14" s="116" t="s">
        <v>10</v>
      </c>
      <c r="F14" s="115">
        <f>'[1] 2012 ожид. подробно общая'!$F$36</f>
        <v>1367.36</v>
      </c>
      <c r="G14" s="117">
        <v>1517.77</v>
      </c>
      <c r="H14" s="143">
        <v>2608.36</v>
      </c>
      <c r="I14" s="152">
        <v>2734.87</v>
      </c>
    </row>
    <row r="15" spans="2:9" s="7" customFormat="1" ht="14.25" customHeight="1" thickBot="1">
      <c r="B15" s="299" t="s">
        <v>24</v>
      </c>
      <c r="C15" s="300"/>
      <c r="D15" s="300"/>
      <c r="E15" s="300"/>
      <c r="F15" s="300"/>
      <c r="G15" s="300"/>
      <c r="H15" s="300"/>
      <c r="I15" s="356"/>
    </row>
    <row r="16" spans="2:9" s="7" customFormat="1" ht="15.75">
      <c r="B16" s="118">
        <v>1</v>
      </c>
      <c r="C16" s="304" t="s">
        <v>9</v>
      </c>
      <c r="D16" s="304"/>
      <c r="E16" s="119" t="s">
        <v>10</v>
      </c>
      <c r="F16" s="120">
        <v>829.99</v>
      </c>
      <c r="G16" s="95">
        <v>913.24</v>
      </c>
      <c r="H16" s="149">
        <v>1481.47</v>
      </c>
      <c r="I16" s="144">
        <v>1610.38</v>
      </c>
    </row>
    <row r="17" spans="2:9" s="7" customFormat="1" ht="15.75">
      <c r="B17" s="109">
        <v>2</v>
      </c>
      <c r="C17" s="296" t="s">
        <v>11</v>
      </c>
      <c r="D17" s="296"/>
      <c r="E17" s="58" t="s">
        <v>10</v>
      </c>
      <c r="F17" s="110">
        <f>'[1] 2012 ожид. подробно общая'!$G$34</f>
        <v>1359.42</v>
      </c>
      <c r="G17" s="121">
        <v>1533.42</v>
      </c>
      <c r="H17" s="150">
        <v>2419.37</v>
      </c>
      <c r="I17" s="144">
        <v>2629.86</v>
      </c>
    </row>
    <row r="18" spans="2:9" s="7" customFormat="1" ht="15.75">
      <c r="B18" s="109">
        <v>3</v>
      </c>
      <c r="C18" s="296" t="s">
        <v>12</v>
      </c>
      <c r="D18" s="296"/>
      <c r="E18" s="58" t="s">
        <v>10</v>
      </c>
      <c r="F18" s="110">
        <f>'[1] 2012 ожид. подробно общая'!$G$35</f>
        <v>1475.61</v>
      </c>
      <c r="G18" s="121">
        <v>1664.49</v>
      </c>
      <c r="H18" s="150">
        <v>2592.46</v>
      </c>
      <c r="I18" s="144">
        <v>2818.02</v>
      </c>
    </row>
    <row r="19" spans="2:9" s="7" customFormat="1" ht="16.5" thickBot="1">
      <c r="B19" s="122">
        <v>4</v>
      </c>
      <c r="C19" s="328" t="s">
        <v>13</v>
      </c>
      <c r="D19" s="328"/>
      <c r="E19" s="62" t="s">
        <v>10</v>
      </c>
      <c r="F19" s="123">
        <f>'[1] 2012 ожид. подробно общая'!$G$36</f>
        <v>1517.77</v>
      </c>
      <c r="G19" s="124">
        <v>1712.04</v>
      </c>
      <c r="H19" s="151">
        <v>2734.87</v>
      </c>
      <c r="I19" s="144">
        <v>2972.92</v>
      </c>
    </row>
    <row r="20" spans="2:9" s="7" customFormat="1" ht="14.25" customHeight="1" thickBot="1">
      <c r="B20" s="299" t="s">
        <v>25</v>
      </c>
      <c r="C20" s="300"/>
      <c r="D20" s="300"/>
      <c r="E20" s="300"/>
      <c r="F20" s="300"/>
      <c r="G20" s="300"/>
      <c r="H20" s="300"/>
      <c r="I20" s="335"/>
    </row>
    <row r="21" spans="2:9" s="7" customFormat="1" ht="16.5" thickBot="1">
      <c r="B21" s="125">
        <v>1</v>
      </c>
      <c r="C21" s="329" t="s">
        <v>27</v>
      </c>
      <c r="D21" s="330"/>
      <c r="E21" s="126" t="s">
        <v>10</v>
      </c>
      <c r="F21" s="127"/>
      <c r="G21" s="128">
        <v>0</v>
      </c>
      <c r="H21" s="145">
        <v>799.09</v>
      </c>
      <c r="I21" s="153">
        <v>657.17</v>
      </c>
    </row>
    <row r="22" spans="2:9" s="7" customFormat="1" ht="14.25" customHeight="1" thickBot="1">
      <c r="B22" s="299" t="s">
        <v>26</v>
      </c>
      <c r="C22" s="300"/>
      <c r="D22" s="300"/>
      <c r="E22" s="300"/>
      <c r="F22" s="300"/>
      <c r="G22" s="300"/>
      <c r="H22" s="300"/>
      <c r="I22" s="301"/>
    </row>
    <row r="23" spans="2:9" s="7" customFormat="1" ht="16.5" thickBot="1">
      <c r="B23" s="129">
        <v>1</v>
      </c>
      <c r="C23" s="302" t="s">
        <v>27</v>
      </c>
      <c r="D23" s="303"/>
      <c r="E23" s="130" t="s">
        <v>10</v>
      </c>
      <c r="F23" s="29"/>
      <c r="G23" s="131">
        <v>0</v>
      </c>
      <c r="H23" s="146">
        <v>657.17</v>
      </c>
      <c r="I23" s="153">
        <v>793.69</v>
      </c>
    </row>
    <row r="24" spans="2:9" s="7" customFormat="1" ht="42.75" customHeight="1" thickBot="1">
      <c r="B24" s="299" t="s">
        <v>28</v>
      </c>
      <c r="C24" s="300"/>
      <c r="D24" s="300"/>
      <c r="E24" s="300"/>
      <c r="F24" s="300"/>
      <c r="G24" s="300"/>
      <c r="H24" s="300"/>
      <c r="I24" s="301"/>
    </row>
    <row r="25" spans="2:10" s="7" customFormat="1" ht="16.5" thickBot="1">
      <c r="B25" s="125">
        <v>1</v>
      </c>
      <c r="C25" s="302" t="s">
        <v>27</v>
      </c>
      <c r="D25" s="303"/>
      <c r="E25" s="130" t="s">
        <v>10</v>
      </c>
      <c r="F25" s="29"/>
      <c r="G25" s="131">
        <v>0</v>
      </c>
      <c r="H25" s="147">
        <f>42.65</f>
        <v>42.65</v>
      </c>
      <c r="I25" s="153">
        <v>48.79</v>
      </c>
      <c r="J25" s="27"/>
    </row>
    <row r="26" spans="2:9" s="7" customFormat="1" ht="44.25" customHeight="1" thickBot="1">
      <c r="B26" s="299" t="s">
        <v>29</v>
      </c>
      <c r="C26" s="300"/>
      <c r="D26" s="300"/>
      <c r="E26" s="300"/>
      <c r="F26" s="300"/>
      <c r="G26" s="300"/>
      <c r="H26" s="300"/>
      <c r="I26" s="301"/>
    </row>
    <row r="27" spans="2:9" s="7" customFormat="1" ht="16.5" thickBot="1">
      <c r="B27" s="129">
        <v>1</v>
      </c>
      <c r="C27" s="302" t="s">
        <v>27</v>
      </c>
      <c r="D27" s="303"/>
      <c r="E27" s="130" t="s">
        <v>10</v>
      </c>
      <c r="F27" s="29"/>
      <c r="G27" s="132"/>
      <c r="H27" s="148">
        <v>103.98</v>
      </c>
      <c r="I27" s="154">
        <v>4.84</v>
      </c>
    </row>
    <row r="28" spans="2:7" s="7" customFormat="1" ht="18.75" customHeight="1" hidden="1">
      <c r="B28" s="16"/>
      <c r="C28" s="298"/>
      <c r="D28" s="298"/>
      <c r="E28" s="16"/>
      <c r="F28" s="16"/>
      <c r="G28" s="16"/>
    </row>
    <row r="29" spans="2:7" s="7" customFormat="1" ht="18.75" customHeight="1">
      <c r="B29" s="16"/>
      <c r="C29" s="17"/>
      <c r="D29" s="17"/>
      <c r="E29" s="16"/>
      <c r="F29" s="16"/>
      <c r="G29" s="16"/>
    </row>
    <row r="30" spans="2:9" s="7" customFormat="1" ht="47.25" customHeight="1" thickBot="1">
      <c r="B30" s="342" t="s">
        <v>75</v>
      </c>
      <c r="C30" s="342"/>
      <c r="D30" s="342"/>
      <c r="E30" s="342"/>
      <c r="F30" s="342"/>
      <c r="G30" s="342"/>
      <c r="H30" s="342"/>
      <c r="I30" s="342"/>
    </row>
    <row r="31" spans="2:9" s="8" customFormat="1" ht="37.5" customHeight="1" thickBot="1">
      <c r="B31" s="325" t="s">
        <v>3</v>
      </c>
      <c r="C31" s="279" t="s">
        <v>18</v>
      </c>
      <c r="D31" s="280"/>
      <c r="E31" s="339" t="s">
        <v>5</v>
      </c>
      <c r="F31" s="366" t="s">
        <v>15</v>
      </c>
      <c r="G31" s="308" t="s">
        <v>14</v>
      </c>
      <c r="H31" s="390" t="s">
        <v>73</v>
      </c>
      <c r="I31" s="289" t="s">
        <v>86</v>
      </c>
    </row>
    <row r="32" spans="2:9" s="7" customFormat="1" ht="23.25" customHeight="1" thickBot="1">
      <c r="B32" s="326"/>
      <c r="C32" s="281"/>
      <c r="D32" s="282"/>
      <c r="E32" s="340"/>
      <c r="F32" s="367"/>
      <c r="G32" s="309"/>
      <c r="H32" s="391"/>
      <c r="I32" s="290"/>
    </row>
    <row r="33" spans="2:9" s="7" customFormat="1" ht="36" customHeight="1" thickBot="1">
      <c r="B33" s="327"/>
      <c r="C33" s="281"/>
      <c r="D33" s="282"/>
      <c r="E33" s="341"/>
      <c r="F33" s="367"/>
      <c r="G33" s="368"/>
      <c r="H33" s="392"/>
      <c r="I33" s="343"/>
    </row>
    <row r="34" spans="2:9" s="7" customFormat="1" ht="16.5" thickBot="1">
      <c r="B34" s="87" t="s">
        <v>6</v>
      </c>
      <c r="C34" s="363" t="s">
        <v>7</v>
      </c>
      <c r="D34" s="363"/>
      <c r="E34" s="88">
        <v>3</v>
      </c>
      <c r="F34" s="88">
        <v>4</v>
      </c>
      <c r="G34" s="89">
        <v>5</v>
      </c>
      <c r="H34" s="90">
        <v>4</v>
      </c>
      <c r="I34" s="91">
        <v>5</v>
      </c>
    </row>
    <row r="35" spans="2:9" s="7" customFormat="1" ht="18.75" customHeight="1" thickBot="1">
      <c r="B35" s="344" t="s">
        <v>19</v>
      </c>
      <c r="C35" s="345"/>
      <c r="D35" s="345"/>
      <c r="E35" s="345"/>
      <c r="F35" s="345"/>
      <c r="G35" s="345"/>
      <c r="H35" s="345"/>
      <c r="I35" s="346"/>
    </row>
    <row r="36" spans="2:9" s="7" customFormat="1" ht="20.25" customHeight="1" thickBot="1">
      <c r="B36" s="92">
        <v>1</v>
      </c>
      <c r="C36" s="364" t="s">
        <v>20</v>
      </c>
      <c r="D36" s="365"/>
      <c r="E36" s="93" t="s">
        <v>10</v>
      </c>
      <c r="F36" s="94">
        <f>'[1] 2012 ожид. подробно общая'!$F$21</f>
        <v>633.74</v>
      </c>
      <c r="G36" s="95">
        <v>623.55</v>
      </c>
      <c r="H36" s="107">
        <v>688.28</v>
      </c>
      <c r="I36" s="155">
        <v>890.61</v>
      </c>
    </row>
    <row r="37" spans="2:9" ht="20.25" customHeight="1" thickBot="1">
      <c r="B37" s="96">
        <v>2</v>
      </c>
      <c r="C37" s="306" t="s">
        <v>21</v>
      </c>
      <c r="D37" s="307"/>
      <c r="E37" s="97" t="s">
        <v>10</v>
      </c>
      <c r="F37" s="98">
        <f>'[1] 2012 ожид. подробно общая'!$G$21</f>
        <v>685.84</v>
      </c>
      <c r="G37" s="99">
        <v>623.55</v>
      </c>
      <c r="H37" s="156">
        <v>688.28</v>
      </c>
      <c r="I37" s="155">
        <v>890.61</v>
      </c>
    </row>
    <row r="38" spans="3:4" ht="12" customHeight="1">
      <c r="C38" s="357"/>
      <c r="D38" s="357"/>
    </row>
    <row r="39" spans="2:9" ht="36.75" customHeight="1" thickBot="1">
      <c r="B39" s="305" t="s">
        <v>38</v>
      </c>
      <c r="C39" s="305"/>
      <c r="D39" s="305"/>
      <c r="E39" s="305"/>
      <c r="F39" s="305"/>
      <c r="G39" s="305"/>
      <c r="H39" s="305"/>
      <c r="I39" s="305"/>
    </row>
    <row r="40" spans="2:9" ht="15" customHeight="1" thickBot="1">
      <c r="B40" s="325" t="s">
        <v>3</v>
      </c>
      <c r="C40" s="279" t="s">
        <v>4</v>
      </c>
      <c r="D40" s="280"/>
      <c r="E40" s="347" t="s">
        <v>5</v>
      </c>
      <c r="F40" s="336" t="s">
        <v>16</v>
      </c>
      <c r="G40" s="308" t="s">
        <v>17</v>
      </c>
      <c r="H40" s="393" t="s">
        <v>121</v>
      </c>
      <c r="I40" s="289" t="s">
        <v>87</v>
      </c>
    </row>
    <row r="41" spans="2:9" ht="15" customHeight="1" thickBot="1">
      <c r="B41" s="326"/>
      <c r="C41" s="281"/>
      <c r="D41" s="282"/>
      <c r="E41" s="348"/>
      <c r="F41" s="337"/>
      <c r="G41" s="309"/>
      <c r="H41" s="394"/>
      <c r="I41" s="290"/>
    </row>
    <row r="42" spans="2:9" ht="36.75" customHeight="1" thickBot="1">
      <c r="B42" s="362"/>
      <c r="C42" s="283"/>
      <c r="D42" s="284"/>
      <c r="E42" s="349"/>
      <c r="F42" s="338"/>
      <c r="G42" s="310"/>
      <c r="H42" s="395"/>
      <c r="I42" s="291"/>
    </row>
    <row r="43" spans="2:9" ht="16.5" thickBot="1">
      <c r="B43" s="74" t="s">
        <v>6</v>
      </c>
      <c r="C43" s="279" t="s">
        <v>7</v>
      </c>
      <c r="D43" s="280"/>
      <c r="E43" s="30">
        <v>3</v>
      </c>
      <c r="F43" s="30">
        <v>4</v>
      </c>
      <c r="G43" s="75">
        <v>5</v>
      </c>
      <c r="H43" s="68">
        <v>4</v>
      </c>
      <c r="I43" s="76">
        <v>5</v>
      </c>
    </row>
    <row r="44" spans="2:9" ht="16.5" thickBot="1">
      <c r="B44" s="312" t="s">
        <v>124</v>
      </c>
      <c r="C44" s="313"/>
      <c r="D44" s="313"/>
      <c r="E44" s="313"/>
      <c r="F44" s="313"/>
      <c r="G44" s="313"/>
      <c r="H44" s="313"/>
      <c r="I44" s="314"/>
    </row>
    <row r="45" spans="2:9" ht="16.5" thickBot="1">
      <c r="B45" s="37">
        <v>1</v>
      </c>
      <c r="C45" s="373" t="s">
        <v>32</v>
      </c>
      <c r="D45" s="352"/>
      <c r="E45" s="77" t="s">
        <v>123</v>
      </c>
      <c r="F45" s="39"/>
      <c r="G45" s="40"/>
      <c r="H45" s="41">
        <v>5641.17</v>
      </c>
      <c r="I45" s="42">
        <v>8175.86</v>
      </c>
    </row>
    <row r="46" spans="2:9" ht="16.5" thickBot="1">
      <c r="B46" s="312" t="s">
        <v>125</v>
      </c>
      <c r="C46" s="313"/>
      <c r="D46" s="313"/>
      <c r="E46" s="313"/>
      <c r="F46" s="313"/>
      <c r="G46" s="313"/>
      <c r="H46" s="313"/>
      <c r="I46" s="314"/>
    </row>
    <row r="47" spans="2:9" ht="16.5" thickBot="1">
      <c r="B47" s="47">
        <v>1</v>
      </c>
      <c r="C47" s="334" t="s">
        <v>35</v>
      </c>
      <c r="D47" s="334"/>
      <c r="E47" s="77" t="s">
        <v>123</v>
      </c>
      <c r="F47" s="48"/>
      <c r="G47" s="49"/>
      <c r="H47" s="50">
        <v>9717.29</v>
      </c>
      <c r="I47" s="42">
        <v>8175.86</v>
      </c>
    </row>
    <row r="48" spans="2:9" ht="16.5" thickBot="1">
      <c r="B48" s="47">
        <v>2</v>
      </c>
      <c r="C48" s="369" t="s">
        <v>36</v>
      </c>
      <c r="D48" s="370"/>
      <c r="E48" s="77" t="s">
        <v>123</v>
      </c>
      <c r="F48" s="48"/>
      <c r="G48" s="49"/>
      <c r="H48" s="50">
        <v>12314.84</v>
      </c>
      <c r="I48" s="42">
        <v>8175.86</v>
      </c>
    </row>
    <row r="49" spans="2:9" ht="16.5" thickBot="1">
      <c r="B49" s="54">
        <v>3</v>
      </c>
      <c r="C49" s="371" t="s">
        <v>37</v>
      </c>
      <c r="D49" s="372"/>
      <c r="E49" s="77" t="s">
        <v>123</v>
      </c>
      <c r="F49" s="65"/>
      <c r="G49" s="66"/>
      <c r="H49" s="78">
        <v>14019.65</v>
      </c>
      <c r="I49" s="42">
        <v>8175.86</v>
      </c>
    </row>
    <row r="50" spans="2:9" ht="17.25" customHeight="1" hidden="1">
      <c r="B50" s="37">
        <v>1</v>
      </c>
      <c r="C50" s="374" t="s">
        <v>33</v>
      </c>
      <c r="D50" s="374"/>
      <c r="E50" s="77" t="s">
        <v>22</v>
      </c>
      <c r="F50" s="332">
        <f>198.9</f>
        <v>198.9</v>
      </c>
      <c r="G50" s="79">
        <f>93.277+75.638+96.651</f>
        <v>265.56600000000003</v>
      </c>
      <c r="H50" s="80"/>
      <c r="I50" s="81"/>
    </row>
    <row r="51" spans="2:9" ht="18" customHeight="1" hidden="1">
      <c r="B51" s="47">
        <v>2</v>
      </c>
      <c r="C51" s="331" t="s">
        <v>34</v>
      </c>
      <c r="D51" s="331"/>
      <c r="E51" s="57" t="s">
        <v>22</v>
      </c>
      <c r="F51" s="333"/>
      <c r="G51" s="82">
        <f>23.246+15.039+9.579+26.167</f>
        <v>74.031</v>
      </c>
      <c r="H51" s="83"/>
      <c r="I51" s="84"/>
    </row>
    <row r="52" ht="18" customHeight="1"/>
    <row r="53" spans="2:9" ht="14.25" hidden="1">
      <c r="B53" s="322" t="s">
        <v>31</v>
      </c>
      <c r="C53" s="323"/>
      <c r="D53" s="323"/>
      <c r="E53" s="323"/>
      <c r="F53" s="323"/>
      <c r="G53" s="323"/>
      <c r="H53" s="323"/>
      <c r="I53" s="324"/>
    </row>
    <row r="54" spans="2:9" ht="15" hidden="1" thickBot="1">
      <c r="B54" s="23">
        <v>1</v>
      </c>
      <c r="C54" s="315" t="s">
        <v>37</v>
      </c>
      <c r="D54" s="316"/>
      <c r="E54" s="11" t="s">
        <v>22</v>
      </c>
      <c r="F54" s="24"/>
      <c r="G54" s="25"/>
      <c r="H54" s="26">
        <v>0</v>
      </c>
      <c r="I54" s="28">
        <v>0</v>
      </c>
    </row>
    <row r="55" spans="2:9" ht="14.25">
      <c r="B55" s="12"/>
      <c r="C55" s="17"/>
      <c r="D55" s="17"/>
      <c r="E55" s="13"/>
      <c r="F55" s="14"/>
      <c r="G55" s="15"/>
      <c r="H55" s="22"/>
      <c r="I55" s="22"/>
    </row>
    <row r="56" spans="2:9" ht="28.5" customHeight="1" thickBot="1">
      <c r="B56" s="317" t="s">
        <v>40</v>
      </c>
      <c r="C56" s="317"/>
      <c r="D56" s="317"/>
      <c r="E56" s="317"/>
      <c r="F56" s="317"/>
      <c r="G56" s="317"/>
      <c r="H56" s="317"/>
      <c r="I56" s="317"/>
    </row>
    <row r="57" spans="2:9" ht="24" customHeight="1" thickBot="1">
      <c r="B57" s="276" t="s">
        <v>3</v>
      </c>
      <c r="C57" s="279" t="s">
        <v>4</v>
      </c>
      <c r="D57" s="280"/>
      <c r="E57" s="320" t="s">
        <v>5</v>
      </c>
      <c r="F57" s="31" t="s">
        <v>16</v>
      </c>
      <c r="G57" s="32" t="s">
        <v>17</v>
      </c>
      <c r="H57" s="393" t="s">
        <v>121</v>
      </c>
      <c r="I57" s="289" t="s">
        <v>87</v>
      </c>
    </row>
    <row r="58" spans="2:9" ht="21" customHeight="1" thickBot="1">
      <c r="B58" s="277"/>
      <c r="C58" s="281"/>
      <c r="D58" s="282"/>
      <c r="E58" s="321"/>
      <c r="F58" s="33"/>
      <c r="G58" s="34"/>
      <c r="H58" s="394"/>
      <c r="I58" s="290"/>
    </row>
    <row r="59" spans="2:9" ht="24" customHeight="1" thickBot="1">
      <c r="B59" s="277"/>
      <c r="C59" s="281"/>
      <c r="D59" s="282"/>
      <c r="E59" s="321"/>
      <c r="F59" s="33"/>
      <c r="G59" s="34"/>
      <c r="H59" s="395"/>
      <c r="I59" s="291"/>
    </row>
    <row r="60" spans="2:9" ht="15" customHeight="1" thickBot="1">
      <c r="B60" s="67">
        <v>1</v>
      </c>
      <c r="C60" s="292">
        <v>2</v>
      </c>
      <c r="D60" s="293"/>
      <c r="E60" s="68">
        <v>3</v>
      </c>
      <c r="F60" s="69"/>
      <c r="G60" s="69"/>
      <c r="H60" s="68">
        <v>4</v>
      </c>
      <c r="I60" s="70">
        <v>5</v>
      </c>
    </row>
    <row r="61" spans="2:9" ht="16.5" thickBot="1">
      <c r="B61" s="318" t="s">
        <v>30</v>
      </c>
      <c r="C61" s="319"/>
      <c r="D61" s="319"/>
      <c r="E61" s="319"/>
      <c r="F61" s="319"/>
      <c r="G61" s="319"/>
      <c r="H61" s="319"/>
      <c r="I61" s="314"/>
    </row>
    <row r="62" spans="2:9" ht="30.75" customHeight="1">
      <c r="B62" s="37">
        <v>1</v>
      </c>
      <c r="C62" s="294" t="s">
        <v>60</v>
      </c>
      <c r="D62" s="295"/>
      <c r="E62" s="38" t="s">
        <v>43</v>
      </c>
      <c r="F62" s="52"/>
      <c r="G62" s="53"/>
      <c r="H62" s="162">
        <v>1859.33</v>
      </c>
      <c r="I62" s="164" t="s">
        <v>88</v>
      </c>
    </row>
    <row r="63" spans="2:9" ht="30.75" customHeight="1">
      <c r="B63" s="51">
        <v>2</v>
      </c>
      <c r="C63" s="375" t="s">
        <v>61</v>
      </c>
      <c r="D63" s="376"/>
      <c r="E63" s="44" t="s">
        <v>43</v>
      </c>
      <c r="F63" s="71"/>
      <c r="G63" s="72"/>
      <c r="H63" s="163">
        <v>1409.13</v>
      </c>
      <c r="I63" s="164">
        <v>1189.92</v>
      </c>
    </row>
    <row r="64" spans="2:9" ht="30.75" customHeight="1">
      <c r="B64" s="43">
        <v>3</v>
      </c>
      <c r="C64" s="375" t="s">
        <v>62</v>
      </c>
      <c r="D64" s="376"/>
      <c r="E64" s="44" t="s">
        <v>43</v>
      </c>
      <c r="F64" s="45"/>
      <c r="G64" s="46"/>
      <c r="H64" s="163">
        <v>2206.77</v>
      </c>
      <c r="I64" s="164" t="s">
        <v>88</v>
      </c>
    </row>
    <row r="65" spans="2:9" ht="35.25" customHeight="1">
      <c r="B65" s="47">
        <v>4</v>
      </c>
      <c r="C65" s="375" t="s">
        <v>77</v>
      </c>
      <c r="D65" s="376"/>
      <c r="E65" s="44" t="s">
        <v>43</v>
      </c>
      <c r="F65" s="45"/>
      <c r="G65" s="46"/>
      <c r="H65" s="163">
        <v>1985.33</v>
      </c>
      <c r="I65" s="164">
        <v>1379.33</v>
      </c>
    </row>
    <row r="66" spans="2:9" ht="34.5" customHeight="1">
      <c r="B66" s="47">
        <v>5</v>
      </c>
      <c r="C66" s="269" t="s">
        <v>63</v>
      </c>
      <c r="D66" s="269"/>
      <c r="E66" s="44" t="s">
        <v>43</v>
      </c>
      <c r="F66" s="45"/>
      <c r="G66" s="46"/>
      <c r="H66" s="163">
        <v>2105.74</v>
      </c>
      <c r="I66" s="164" t="s">
        <v>88</v>
      </c>
    </row>
    <row r="67" spans="2:9" ht="34.5" customHeight="1">
      <c r="B67" s="61">
        <v>6</v>
      </c>
      <c r="C67" s="269" t="s">
        <v>64</v>
      </c>
      <c r="D67" s="269"/>
      <c r="E67" s="44" t="s">
        <v>43</v>
      </c>
      <c r="F67" s="45"/>
      <c r="G67" s="46"/>
      <c r="H67" s="163">
        <v>1532.88</v>
      </c>
      <c r="I67" s="164">
        <v>1380.36</v>
      </c>
    </row>
    <row r="68" spans="2:9" ht="38.25" customHeight="1">
      <c r="B68" s="61">
        <v>7</v>
      </c>
      <c r="C68" s="269" t="s">
        <v>65</v>
      </c>
      <c r="D68" s="269"/>
      <c r="E68" s="44" t="s">
        <v>43</v>
      </c>
      <c r="F68" s="45"/>
      <c r="G68" s="46"/>
      <c r="H68" s="163">
        <v>2309.33</v>
      </c>
      <c r="I68" s="164" t="s">
        <v>88</v>
      </c>
    </row>
    <row r="69" spans="2:9" ht="38.25" customHeight="1">
      <c r="B69" s="61">
        <v>8</v>
      </c>
      <c r="C69" s="269" t="s">
        <v>76</v>
      </c>
      <c r="D69" s="269"/>
      <c r="E69" s="44" t="s">
        <v>43</v>
      </c>
      <c r="F69" s="45"/>
      <c r="G69" s="46"/>
      <c r="H69" s="163">
        <v>2544.39</v>
      </c>
      <c r="I69" s="164">
        <v>2247.01</v>
      </c>
    </row>
    <row r="70" spans="2:9" ht="38.25" customHeight="1">
      <c r="B70" s="61">
        <v>9</v>
      </c>
      <c r="C70" s="269" t="s">
        <v>78</v>
      </c>
      <c r="D70" s="269"/>
      <c r="E70" s="44" t="s">
        <v>43</v>
      </c>
      <c r="F70" s="45"/>
      <c r="G70" s="46"/>
      <c r="H70" s="163">
        <v>1804.74</v>
      </c>
      <c r="I70" s="164">
        <v>1653.42</v>
      </c>
    </row>
    <row r="71" spans="2:9" ht="35.25" customHeight="1">
      <c r="B71" s="61">
        <v>10</v>
      </c>
      <c r="C71" s="269" t="s">
        <v>66</v>
      </c>
      <c r="D71" s="269"/>
      <c r="E71" s="44" t="s">
        <v>43</v>
      </c>
      <c r="F71" s="45"/>
      <c r="G71" s="46"/>
      <c r="H71" s="163">
        <v>2444.14</v>
      </c>
      <c r="I71" s="164" t="s">
        <v>88</v>
      </c>
    </row>
    <row r="72" spans="2:9" ht="33.75" customHeight="1">
      <c r="B72" s="61">
        <v>11</v>
      </c>
      <c r="C72" s="269" t="s">
        <v>67</v>
      </c>
      <c r="D72" s="269"/>
      <c r="E72" s="44" t="s">
        <v>43</v>
      </c>
      <c r="F72" s="45"/>
      <c r="G72" s="46"/>
      <c r="H72" s="163">
        <v>1838.5</v>
      </c>
      <c r="I72" s="164" t="s">
        <v>88</v>
      </c>
    </row>
    <row r="73" spans="2:9" ht="33.75" customHeight="1">
      <c r="B73" s="61">
        <v>12</v>
      </c>
      <c r="C73" s="269" t="s">
        <v>79</v>
      </c>
      <c r="D73" s="269"/>
      <c r="E73" s="44" t="s">
        <v>43</v>
      </c>
      <c r="F73" s="45"/>
      <c r="G73" s="46"/>
      <c r="H73" s="163">
        <v>1999.19</v>
      </c>
      <c r="I73" s="164" t="s">
        <v>88</v>
      </c>
    </row>
    <row r="74" spans="2:9" ht="35.25" customHeight="1" thickBot="1">
      <c r="B74" s="61">
        <v>13</v>
      </c>
      <c r="C74" s="269" t="s">
        <v>68</v>
      </c>
      <c r="D74" s="269"/>
      <c r="E74" s="44" t="s">
        <v>43</v>
      </c>
      <c r="F74" s="45"/>
      <c r="G74" s="46"/>
      <c r="H74" s="133">
        <v>0</v>
      </c>
      <c r="I74" s="164" t="s">
        <v>88</v>
      </c>
    </row>
    <row r="75" spans="2:9" ht="16.5" thickBot="1">
      <c r="B75" s="318" t="s">
        <v>31</v>
      </c>
      <c r="C75" s="319"/>
      <c r="D75" s="319"/>
      <c r="E75" s="319"/>
      <c r="F75" s="319"/>
      <c r="G75" s="319"/>
      <c r="H75" s="319"/>
      <c r="I75" s="288"/>
    </row>
    <row r="76" spans="2:9" ht="32.25" customHeight="1">
      <c r="B76" s="73">
        <v>1</v>
      </c>
      <c r="C76" s="294" t="s">
        <v>60</v>
      </c>
      <c r="D76" s="295"/>
      <c r="E76" s="44" t="s">
        <v>43</v>
      </c>
      <c r="F76" s="45"/>
      <c r="G76" s="46"/>
      <c r="H76" s="64">
        <v>1942.95</v>
      </c>
      <c r="I76" s="161" t="s">
        <v>88</v>
      </c>
    </row>
    <row r="77" spans="2:9" ht="33.75" customHeight="1">
      <c r="B77" s="61">
        <v>2</v>
      </c>
      <c r="C77" s="375" t="s">
        <v>61</v>
      </c>
      <c r="D77" s="376"/>
      <c r="E77" s="44" t="s">
        <v>43</v>
      </c>
      <c r="F77" s="45"/>
      <c r="G77" s="46"/>
      <c r="H77" s="64">
        <v>2647.22</v>
      </c>
      <c r="I77" s="161" t="s">
        <v>88</v>
      </c>
    </row>
    <row r="78" spans="2:9" ht="35.25" customHeight="1">
      <c r="B78" s="61">
        <v>3</v>
      </c>
      <c r="C78" s="375" t="s">
        <v>62</v>
      </c>
      <c r="D78" s="376"/>
      <c r="E78" s="44" t="s">
        <v>43</v>
      </c>
      <c r="F78" s="45"/>
      <c r="G78" s="46"/>
      <c r="H78" s="64">
        <v>2588.71</v>
      </c>
      <c r="I78" s="161" t="s">
        <v>88</v>
      </c>
    </row>
    <row r="79" spans="2:9" ht="32.25" customHeight="1">
      <c r="B79" s="61">
        <v>4</v>
      </c>
      <c r="C79" s="269" t="s">
        <v>64</v>
      </c>
      <c r="D79" s="269"/>
      <c r="E79" s="44" t="s">
        <v>43</v>
      </c>
      <c r="F79" s="45"/>
      <c r="G79" s="46"/>
      <c r="H79" s="64">
        <v>2728.83</v>
      </c>
      <c r="I79" s="161" t="s">
        <v>88</v>
      </c>
    </row>
    <row r="80" spans="2:9" ht="36" customHeight="1">
      <c r="B80" s="61">
        <v>5</v>
      </c>
      <c r="C80" s="269" t="s">
        <v>65</v>
      </c>
      <c r="D80" s="269"/>
      <c r="E80" s="44" t="s">
        <v>43</v>
      </c>
      <c r="F80" s="45"/>
      <c r="G80" s="46"/>
      <c r="H80" s="64">
        <v>2779.61</v>
      </c>
      <c r="I80" s="161" t="s">
        <v>88</v>
      </c>
    </row>
    <row r="81" spans="2:9" ht="33.75" customHeight="1">
      <c r="B81" s="61">
        <v>6</v>
      </c>
      <c r="C81" s="269" t="s">
        <v>66</v>
      </c>
      <c r="D81" s="269"/>
      <c r="E81" s="44" t="s">
        <v>43</v>
      </c>
      <c r="F81" s="45"/>
      <c r="G81" s="46"/>
      <c r="H81" s="64">
        <v>2225.95</v>
      </c>
      <c r="I81" s="161" t="s">
        <v>88</v>
      </c>
    </row>
    <row r="82" spans="2:9" ht="34.5" customHeight="1">
      <c r="B82" s="61">
        <v>8</v>
      </c>
      <c r="C82" s="269" t="s">
        <v>67</v>
      </c>
      <c r="D82" s="269"/>
      <c r="E82" s="44" t="s">
        <v>43</v>
      </c>
      <c r="F82" s="45"/>
      <c r="G82" s="46"/>
      <c r="H82" s="64">
        <v>2949.21</v>
      </c>
      <c r="I82" s="161" t="s">
        <v>88</v>
      </c>
    </row>
    <row r="83" spans="2:9" ht="34.5" customHeight="1">
      <c r="B83" s="61">
        <v>9</v>
      </c>
      <c r="C83" s="269" t="s">
        <v>69</v>
      </c>
      <c r="D83" s="269"/>
      <c r="E83" s="44" t="s">
        <v>43</v>
      </c>
      <c r="F83" s="45"/>
      <c r="G83" s="46"/>
      <c r="H83" s="64">
        <v>3091.89</v>
      </c>
      <c r="I83" s="161" t="s">
        <v>88</v>
      </c>
    </row>
    <row r="84" spans="2:9" ht="34.5" customHeight="1" thickBot="1">
      <c r="B84" s="61">
        <v>10</v>
      </c>
      <c r="C84" s="269" t="s">
        <v>80</v>
      </c>
      <c r="D84" s="269"/>
      <c r="E84" s="44" t="s">
        <v>43</v>
      </c>
      <c r="F84" s="45"/>
      <c r="G84" s="46"/>
      <c r="H84" s="64">
        <v>3058.22</v>
      </c>
      <c r="I84" s="161" t="s">
        <v>88</v>
      </c>
    </row>
    <row r="85" spans="2:9" ht="16.5" thickBot="1">
      <c r="B85" s="318" t="s">
        <v>97</v>
      </c>
      <c r="C85" s="319"/>
      <c r="D85" s="319"/>
      <c r="E85" s="319"/>
      <c r="F85" s="319"/>
      <c r="G85" s="319"/>
      <c r="H85" s="319"/>
      <c r="I85" s="288"/>
    </row>
    <row r="86" spans="2:9" ht="34.5" customHeight="1">
      <c r="B86" s="61">
        <v>1</v>
      </c>
      <c r="C86" s="269" t="s">
        <v>64</v>
      </c>
      <c r="D86" s="269"/>
      <c r="E86" s="44" t="s">
        <v>43</v>
      </c>
      <c r="F86" s="45"/>
      <c r="G86" s="46"/>
      <c r="H86" s="157" t="s">
        <v>88</v>
      </c>
      <c r="I86" s="160">
        <v>2648.27</v>
      </c>
    </row>
    <row r="87" spans="2:9" ht="36.75" customHeight="1">
      <c r="B87" s="61">
        <v>2</v>
      </c>
      <c r="C87" s="269" t="s">
        <v>76</v>
      </c>
      <c r="D87" s="269"/>
      <c r="E87" s="44" t="s">
        <v>43</v>
      </c>
      <c r="F87" s="45"/>
      <c r="G87" s="46"/>
      <c r="H87" s="157" t="s">
        <v>88</v>
      </c>
      <c r="I87" s="160">
        <v>2572.02</v>
      </c>
    </row>
    <row r="88" spans="2:9" ht="14.25">
      <c r="B88" s="12"/>
      <c r="C88" s="17"/>
      <c r="D88" s="17"/>
      <c r="E88" s="13"/>
      <c r="F88" s="14"/>
      <c r="G88" s="15"/>
      <c r="H88" s="22"/>
      <c r="I88" s="22"/>
    </row>
    <row r="89" spans="2:9" ht="21.75" customHeight="1" thickBot="1">
      <c r="B89" s="317" t="s">
        <v>39</v>
      </c>
      <c r="C89" s="317"/>
      <c r="D89" s="317"/>
      <c r="E89" s="317"/>
      <c r="F89" s="317"/>
      <c r="G89" s="317"/>
      <c r="H89" s="317"/>
      <c r="I89" s="317"/>
    </row>
    <row r="90" spans="2:9" ht="25.5" customHeight="1" thickBot="1">
      <c r="B90" s="276" t="s">
        <v>3</v>
      </c>
      <c r="C90" s="279" t="s">
        <v>4</v>
      </c>
      <c r="D90" s="280"/>
      <c r="E90" s="320" t="s">
        <v>5</v>
      </c>
      <c r="F90" s="31" t="s">
        <v>16</v>
      </c>
      <c r="G90" s="32" t="s">
        <v>17</v>
      </c>
      <c r="H90" s="393" t="s">
        <v>121</v>
      </c>
      <c r="I90" s="289" t="s">
        <v>87</v>
      </c>
    </row>
    <row r="91" spans="2:9" ht="23.25" customHeight="1" thickBot="1">
      <c r="B91" s="277"/>
      <c r="C91" s="281"/>
      <c r="D91" s="282"/>
      <c r="E91" s="321"/>
      <c r="F91" s="33"/>
      <c r="G91" s="34"/>
      <c r="H91" s="394"/>
      <c r="I91" s="290"/>
    </row>
    <row r="92" spans="2:9" ht="24" customHeight="1" thickBot="1">
      <c r="B92" s="278"/>
      <c r="C92" s="283"/>
      <c r="D92" s="284"/>
      <c r="E92" s="355"/>
      <c r="F92" s="35"/>
      <c r="G92" s="36"/>
      <c r="H92" s="395"/>
      <c r="I92" s="291"/>
    </row>
    <row r="93" spans="2:9" ht="16.5" thickBot="1">
      <c r="B93" s="312" t="s">
        <v>30</v>
      </c>
      <c r="C93" s="313"/>
      <c r="D93" s="313"/>
      <c r="E93" s="313"/>
      <c r="F93" s="313"/>
      <c r="G93" s="313"/>
      <c r="H93" s="313"/>
      <c r="I93" s="314"/>
    </row>
    <row r="94" spans="2:9" ht="49.5" customHeight="1">
      <c r="B94" s="37">
        <v>1</v>
      </c>
      <c r="C94" s="285" t="s">
        <v>53</v>
      </c>
      <c r="D94" s="285"/>
      <c r="E94" s="77" t="s">
        <v>43</v>
      </c>
      <c r="F94" s="39"/>
      <c r="G94" s="40"/>
      <c r="H94" s="167">
        <v>1484.4</v>
      </c>
      <c r="I94" s="224">
        <v>1917.39</v>
      </c>
    </row>
    <row r="95" spans="2:9" ht="45.75" customHeight="1">
      <c r="B95" s="43">
        <v>2</v>
      </c>
      <c r="C95" s="269" t="s">
        <v>54</v>
      </c>
      <c r="D95" s="269"/>
      <c r="E95" s="44" t="s">
        <v>43</v>
      </c>
      <c r="F95" s="45"/>
      <c r="G95" s="46"/>
      <c r="H95" s="158">
        <v>1596.04</v>
      </c>
      <c r="I95" s="225" t="s">
        <v>88</v>
      </c>
    </row>
    <row r="96" spans="2:9" ht="46.5" customHeight="1">
      <c r="B96" s="43">
        <v>3</v>
      </c>
      <c r="C96" s="269" t="s">
        <v>89</v>
      </c>
      <c r="D96" s="269"/>
      <c r="E96" s="44" t="s">
        <v>43</v>
      </c>
      <c r="F96" s="45"/>
      <c r="G96" s="46"/>
      <c r="H96" s="226">
        <v>2161.96</v>
      </c>
      <c r="I96" s="225" t="s">
        <v>88</v>
      </c>
    </row>
    <row r="97" spans="2:9" ht="45.75" customHeight="1">
      <c r="B97" s="43">
        <v>4</v>
      </c>
      <c r="C97" s="269" t="s">
        <v>55</v>
      </c>
      <c r="D97" s="269"/>
      <c r="E97" s="44" t="s">
        <v>43</v>
      </c>
      <c r="F97" s="45"/>
      <c r="G97" s="46"/>
      <c r="H97" s="158">
        <v>2001.35</v>
      </c>
      <c r="I97" s="225">
        <v>1755.12</v>
      </c>
    </row>
    <row r="98" spans="2:9" ht="44.25" customHeight="1">
      <c r="B98" s="43">
        <v>5</v>
      </c>
      <c r="C98" s="269" t="s">
        <v>90</v>
      </c>
      <c r="D98" s="269"/>
      <c r="E98" s="44" t="s">
        <v>43</v>
      </c>
      <c r="F98" s="45"/>
      <c r="G98" s="46"/>
      <c r="H98" s="158">
        <v>1953.28</v>
      </c>
      <c r="I98" s="225">
        <v>2228.66</v>
      </c>
    </row>
    <row r="99" spans="2:9" ht="66" customHeight="1">
      <c r="B99" s="43">
        <v>6</v>
      </c>
      <c r="C99" s="269" t="s">
        <v>91</v>
      </c>
      <c r="D99" s="269"/>
      <c r="E99" s="44" t="s">
        <v>43</v>
      </c>
      <c r="F99" s="45"/>
      <c r="G99" s="46"/>
      <c r="H99" s="158">
        <v>2191.14</v>
      </c>
      <c r="I99" s="225">
        <v>2699.25</v>
      </c>
    </row>
    <row r="100" spans="2:9" ht="66" customHeight="1">
      <c r="B100" s="43">
        <v>7</v>
      </c>
      <c r="C100" s="269" t="s">
        <v>92</v>
      </c>
      <c r="D100" s="269"/>
      <c r="E100" s="44" t="s">
        <v>43</v>
      </c>
      <c r="F100" s="45"/>
      <c r="G100" s="46"/>
      <c r="H100" s="159" t="s">
        <v>88</v>
      </c>
      <c r="I100" s="225">
        <v>17422.81</v>
      </c>
    </row>
    <row r="101" spans="2:9" ht="51" customHeight="1">
      <c r="B101" s="43">
        <v>8</v>
      </c>
      <c r="C101" s="269" t="s">
        <v>93</v>
      </c>
      <c r="D101" s="269"/>
      <c r="E101" s="44" t="s">
        <v>43</v>
      </c>
      <c r="F101" s="45"/>
      <c r="G101" s="46"/>
      <c r="H101" s="158">
        <v>2486.49</v>
      </c>
      <c r="I101" s="225">
        <v>2529.23</v>
      </c>
    </row>
    <row r="102" spans="2:9" ht="46.5" customHeight="1">
      <c r="B102" s="43">
        <v>9</v>
      </c>
      <c r="C102" s="269" t="s">
        <v>94</v>
      </c>
      <c r="D102" s="269"/>
      <c r="E102" s="44" t="s">
        <v>43</v>
      </c>
      <c r="F102" s="45"/>
      <c r="G102" s="46"/>
      <c r="H102" s="158">
        <v>2225.1</v>
      </c>
      <c r="I102" s="225" t="s">
        <v>88</v>
      </c>
    </row>
    <row r="103" spans="2:9" ht="69" customHeight="1">
      <c r="B103" s="43">
        <v>10</v>
      </c>
      <c r="C103" s="269" t="s">
        <v>95</v>
      </c>
      <c r="D103" s="269"/>
      <c r="E103" s="44" t="s">
        <v>43</v>
      </c>
      <c r="F103" s="45"/>
      <c r="G103" s="46"/>
      <c r="H103" s="158">
        <v>2200.14</v>
      </c>
      <c r="I103" s="225" t="s">
        <v>88</v>
      </c>
    </row>
    <row r="104" spans="2:9" ht="69" customHeight="1">
      <c r="B104" s="227">
        <v>11</v>
      </c>
      <c r="C104" s="269" t="s">
        <v>83</v>
      </c>
      <c r="D104" s="269"/>
      <c r="E104" s="44" t="s">
        <v>43</v>
      </c>
      <c r="F104" s="45"/>
      <c r="G104" s="46"/>
      <c r="H104" s="159" t="s">
        <v>88</v>
      </c>
      <c r="I104" s="228">
        <v>11327.03</v>
      </c>
    </row>
    <row r="105" spans="2:9" ht="69" customHeight="1">
      <c r="B105" s="227">
        <v>12</v>
      </c>
      <c r="C105" s="269" t="s">
        <v>96</v>
      </c>
      <c r="D105" s="269"/>
      <c r="E105" s="44" t="s">
        <v>43</v>
      </c>
      <c r="F105" s="45"/>
      <c r="G105" s="46"/>
      <c r="H105" s="159" t="s">
        <v>88</v>
      </c>
      <c r="I105" s="228">
        <v>15721.76</v>
      </c>
    </row>
    <row r="106" spans="2:9" ht="57.75" customHeight="1" thickBot="1">
      <c r="B106" s="229">
        <v>13</v>
      </c>
      <c r="C106" s="272" t="s">
        <v>59</v>
      </c>
      <c r="D106" s="272"/>
      <c r="E106" s="55" t="s">
        <v>43</v>
      </c>
      <c r="F106" s="65"/>
      <c r="G106" s="66"/>
      <c r="H106" s="230">
        <v>2886.37</v>
      </c>
      <c r="I106" s="231">
        <v>2434.16</v>
      </c>
    </row>
    <row r="107" spans="2:9" ht="16.5" thickBot="1">
      <c r="B107" s="286" t="s">
        <v>31</v>
      </c>
      <c r="C107" s="287"/>
      <c r="D107" s="287"/>
      <c r="E107" s="287"/>
      <c r="F107" s="287"/>
      <c r="G107" s="287"/>
      <c r="H107" s="287"/>
      <c r="I107" s="288"/>
    </row>
    <row r="108" spans="2:9" ht="48.75" customHeight="1">
      <c r="B108" s="37">
        <v>1</v>
      </c>
      <c r="C108" s="285" t="s">
        <v>53</v>
      </c>
      <c r="D108" s="285"/>
      <c r="E108" s="38" t="s">
        <v>43</v>
      </c>
      <c r="F108" s="39"/>
      <c r="G108" s="40"/>
      <c r="H108" s="206">
        <v>2121.37</v>
      </c>
      <c r="I108" s="232" t="s">
        <v>88</v>
      </c>
    </row>
    <row r="109" spans="2:9" ht="30.75" customHeight="1">
      <c r="B109" s="43">
        <v>2</v>
      </c>
      <c r="C109" s="269" t="s">
        <v>54</v>
      </c>
      <c r="D109" s="269"/>
      <c r="E109" s="57" t="s">
        <v>43</v>
      </c>
      <c r="F109" s="45"/>
      <c r="G109" s="46"/>
      <c r="H109" s="207">
        <v>0</v>
      </c>
      <c r="I109" s="233" t="s">
        <v>88</v>
      </c>
    </row>
    <row r="110" spans="2:9" ht="63" customHeight="1">
      <c r="B110" s="43">
        <v>3</v>
      </c>
      <c r="C110" s="269" t="s">
        <v>81</v>
      </c>
      <c r="D110" s="269"/>
      <c r="E110" s="57" t="s">
        <v>43</v>
      </c>
      <c r="F110" s="45"/>
      <c r="G110" s="46"/>
      <c r="H110" s="208">
        <v>2179.55</v>
      </c>
      <c r="I110" s="233" t="s">
        <v>88</v>
      </c>
    </row>
    <row r="111" spans="2:9" ht="50.25" customHeight="1">
      <c r="B111" s="43">
        <v>4</v>
      </c>
      <c r="C111" s="269" t="s">
        <v>55</v>
      </c>
      <c r="D111" s="269"/>
      <c r="E111" s="57" t="s">
        <v>43</v>
      </c>
      <c r="F111" s="45"/>
      <c r="G111" s="46"/>
      <c r="H111" s="209">
        <v>2055.36</v>
      </c>
      <c r="I111" s="233" t="s">
        <v>88</v>
      </c>
    </row>
    <row r="112" spans="2:9" ht="33.75" customHeight="1">
      <c r="B112" s="43">
        <v>5</v>
      </c>
      <c r="C112" s="269" t="s">
        <v>56</v>
      </c>
      <c r="D112" s="269"/>
      <c r="E112" s="57" t="s">
        <v>43</v>
      </c>
      <c r="F112" s="45"/>
      <c r="G112" s="46"/>
      <c r="H112" s="207">
        <v>0</v>
      </c>
      <c r="I112" s="233" t="s">
        <v>88</v>
      </c>
    </row>
    <row r="113" spans="2:9" ht="66" customHeight="1">
      <c r="B113" s="43">
        <v>6</v>
      </c>
      <c r="C113" s="269" t="s">
        <v>82</v>
      </c>
      <c r="D113" s="269"/>
      <c r="E113" s="57" t="s">
        <v>43</v>
      </c>
      <c r="F113" s="45"/>
      <c r="G113" s="46"/>
      <c r="H113" s="208">
        <v>2200.37</v>
      </c>
      <c r="I113" s="233" t="s">
        <v>88</v>
      </c>
    </row>
    <row r="114" spans="2:9" ht="50.25" customHeight="1">
      <c r="B114" s="43">
        <v>7</v>
      </c>
      <c r="C114" s="269" t="s">
        <v>57</v>
      </c>
      <c r="D114" s="269"/>
      <c r="E114" s="57" t="s">
        <v>43</v>
      </c>
      <c r="F114" s="45"/>
      <c r="G114" s="46"/>
      <c r="H114" s="209">
        <v>2489.58</v>
      </c>
      <c r="I114" s="233" t="s">
        <v>88</v>
      </c>
    </row>
    <row r="115" spans="2:9" ht="33" customHeight="1">
      <c r="B115" s="43">
        <v>8</v>
      </c>
      <c r="C115" s="269" t="s">
        <v>58</v>
      </c>
      <c r="D115" s="269"/>
      <c r="E115" s="57" t="s">
        <v>43</v>
      </c>
      <c r="F115" s="45"/>
      <c r="G115" s="46"/>
      <c r="H115" s="207">
        <v>0</v>
      </c>
      <c r="I115" s="233" t="s">
        <v>88</v>
      </c>
    </row>
    <row r="116" spans="2:9" ht="71.25" customHeight="1">
      <c r="B116" s="43">
        <v>9</v>
      </c>
      <c r="C116" s="269" t="s">
        <v>83</v>
      </c>
      <c r="D116" s="269"/>
      <c r="E116" s="57" t="s">
        <v>43</v>
      </c>
      <c r="F116" s="45"/>
      <c r="G116" s="46"/>
      <c r="H116" s="208">
        <v>2248.35</v>
      </c>
      <c r="I116" s="233" t="s">
        <v>88</v>
      </c>
    </row>
    <row r="117" spans="2:9" ht="49.5" customHeight="1">
      <c r="B117" s="43">
        <v>10</v>
      </c>
      <c r="C117" s="269" t="s">
        <v>59</v>
      </c>
      <c r="D117" s="269"/>
      <c r="E117" s="57" t="s">
        <v>43</v>
      </c>
      <c r="F117" s="45"/>
      <c r="G117" s="46"/>
      <c r="H117" s="209">
        <v>4668.77</v>
      </c>
      <c r="I117" s="233" t="s">
        <v>88</v>
      </c>
    </row>
    <row r="118" spans="2:9" ht="72" customHeight="1">
      <c r="B118" s="43">
        <v>11</v>
      </c>
      <c r="C118" s="269" t="s">
        <v>84</v>
      </c>
      <c r="D118" s="269"/>
      <c r="E118" s="57" t="s">
        <v>43</v>
      </c>
      <c r="F118" s="45"/>
      <c r="G118" s="46"/>
      <c r="H118" s="208">
        <v>2305.94</v>
      </c>
      <c r="I118" s="233" t="s">
        <v>88</v>
      </c>
    </row>
    <row r="119" spans="2:9" ht="34.5" customHeight="1" thickBot="1">
      <c r="B119" s="54">
        <v>12</v>
      </c>
      <c r="C119" s="275" t="s">
        <v>70</v>
      </c>
      <c r="D119" s="275"/>
      <c r="E119" s="55" t="s">
        <v>43</v>
      </c>
      <c r="F119" s="65"/>
      <c r="G119" s="66"/>
      <c r="H119" s="210">
        <v>0</v>
      </c>
      <c r="I119" s="234" t="s">
        <v>88</v>
      </c>
    </row>
    <row r="120" spans="2:9" ht="16.5" thickBot="1">
      <c r="B120" s="286" t="s">
        <v>97</v>
      </c>
      <c r="C120" s="287"/>
      <c r="D120" s="287"/>
      <c r="E120" s="287"/>
      <c r="F120" s="287"/>
      <c r="G120" s="287"/>
      <c r="H120" s="287"/>
      <c r="I120" s="288"/>
    </row>
    <row r="121" spans="2:9" ht="36" customHeight="1">
      <c r="B121" s="37">
        <v>1</v>
      </c>
      <c r="C121" s="285" t="s">
        <v>54</v>
      </c>
      <c r="D121" s="285"/>
      <c r="E121" s="77" t="s">
        <v>43</v>
      </c>
      <c r="F121" s="39"/>
      <c r="G121" s="40"/>
      <c r="H121" s="235" t="s">
        <v>88</v>
      </c>
      <c r="I121" s="224">
        <v>2359.42</v>
      </c>
    </row>
    <row r="122" spans="2:9" ht="34.5" customHeight="1" thickBot="1">
      <c r="B122" s="54">
        <v>2</v>
      </c>
      <c r="C122" s="272" t="s">
        <v>58</v>
      </c>
      <c r="D122" s="272"/>
      <c r="E122" s="55" t="s">
        <v>43</v>
      </c>
      <c r="F122" s="65"/>
      <c r="G122" s="66"/>
      <c r="H122" s="236" t="s">
        <v>88</v>
      </c>
      <c r="I122" s="117">
        <v>1188.52</v>
      </c>
    </row>
    <row r="123" spans="2:8" ht="18.75" customHeight="1">
      <c r="B123" s="134"/>
      <c r="C123" s="135"/>
      <c r="D123" s="135"/>
      <c r="E123" s="136"/>
      <c r="F123" s="137"/>
      <c r="G123" s="138"/>
      <c r="H123" s="139"/>
    </row>
    <row r="124" ht="15.75">
      <c r="B124" s="134"/>
    </row>
    <row r="125" spans="2:9" ht="56.25" customHeight="1" thickBot="1">
      <c r="B125" s="274" t="s">
        <v>71</v>
      </c>
      <c r="C125" s="274"/>
      <c r="D125" s="274"/>
      <c r="E125" s="274"/>
      <c r="F125" s="274"/>
      <c r="G125" s="274"/>
      <c r="H125" s="274"/>
      <c r="I125" s="274"/>
    </row>
    <row r="126" spans="2:9" ht="15" customHeight="1" thickBot="1">
      <c r="B126" s="276" t="s">
        <v>3</v>
      </c>
      <c r="C126" s="279" t="s">
        <v>4</v>
      </c>
      <c r="D126" s="280"/>
      <c r="E126" s="320" t="s">
        <v>5</v>
      </c>
      <c r="F126" s="31" t="s">
        <v>16</v>
      </c>
      <c r="G126" s="32" t="s">
        <v>17</v>
      </c>
      <c r="H126" s="393" t="s">
        <v>121</v>
      </c>
      <c r="I126" s="289" t="s">
        <v>87</v>
      </c>
    </row>
    <row r="127" spans="2:9" ht="16.5" thickBot="1">
      <c r="B127" s="277"/>
      <c r="C127" s="281"/>
      <c r="D127" s="282"/>
      <c r="E127" s="321"/>
      <c r="F127" s="33"/>
      <c r="G127" s="34"/>
      <c r="H127" s="394"/>
      <c r="I127" s="290"/>
    </row>
    <row r="128" spans="2:9" ht="35.25" customHeight="1" thickBot="1">
      <c r="B128" s="278"/>
      <c r="C128" s="283"/>
      <c r="D128" s="284"/>
      <c r="E128" s="355"/>
      <c r="F128" s="35"/>
      <c r="G128" s="36"/>
      <c r="H128" s="395"/>
      <c r="I128" s="291"/>
    </row>
    <row r="129" spans="2:9" ht="14.25" customHeight="1">
      <c r="B129" s="196"/>
      <c r="C129" s="197" t="s">
        <v>44</v>
      </c>
      <c r="D129" s="198"/>
      <c r="E129" s="198"/>
      <c r="F129" s="198"/>
      <c r="G129" s="198"/>
      <c r="H129" s="198"/>
      <c r="I129" s="199"/>
    </row>
    <row r="130" spans="2:9" ht="15.75">
      <c r="B130" s="43">
        <v>1</v>
      </c>
      <c r="C130" s="271" t="s">
        <v>45</v>
      </c>
      <c r="D130" s="271"/>
      <c r="E130" s="58" t="s">
        <v>46</v>
      </c>
      <c r="F130" s="59"/>
      <c r="G130" s="60"/>
      <c r="H130" s="168">
        <v>39.461</v>
      </c>
      <c r="I130" s="214" t="s">
        <v>88</v>
      </c>
    </row>
    <row r="131" spans="2:9" ht="15.75">
      <c r="B131" s="43">
        <v>2</v>
      </c>
      <c r="C131" s="271" t="s">
        <v>47</v>
      </c>
      <c r="D131" s="271"/>
      <c r="E131" s="58" t="s">
        <v>46</v>
      </c>
      <c r="F131" s="59"/>
      <c r="G131" s="60"/>
      <c r="H131" s="168">
        <v>16.286</v>
      </c>
      <c r="I131" s="200" t="s">
        <v>88</v>
      </c>
    </row>
    <row r="132" spans="2:9" ht="15.75">
      <c r="B132" s="43">
        <v>3</v>
      </c>
      <c r="C132" s="271" t="s">
        <v>48</v>
      </c>
      <c r="D132" s="271"/>
      <c r="E132" s="58" t="s">
        <v>46</v>
      </c>
      <c r="F132" s="59"/>
      <c r="G132" s="60"/>
      <c r="H132" s="168">
        <v>8.155</v>
      </c>
      <c r="I132" s="214" t="s">
        <v>88</v>
      </c>
    </row>
    <row r="133" spans="2:9" ht="15.75">
      <c r="B133" s="43">
        <v>4</v>
      </c>
      <c r="C133" s="271" t="s">
        <v>49</v>
      </c>
      <c r="D133" s="271"/>
      <c r="E133" s="58" t="s">
        <v>46</v>
      </c>
      <c r="F133" s="59"/>
      <c r="G133" s="60"/>
      <c r="H133" s="168">
        <v>9.833</v>
      </c>
      <c r="I133" s="214" t="s">
        <v>88</v>
      </c>
    </row>
    <row r="134" spans="2:9" ht="15.75">
      <c r="B134" s="43">
        <v>5</v>
      </c>
      <c r="C134" s="271" t="s">
        <v>50</v>
      </c>
      <c r="D134" s="271"/>
      <c r="E134" s="58" t="s">
        <v>46</v>
      </c>
      <c r="F134" s="59"/>
      <c r="G134" s="60"/>
      <c r="H134" s="168">
        <v>7.096</v>
      </c>
      <c r="I134" s="214" t="s">
        <v>88</v>
      </c>
    </row>
    <row r="135" spans="2:9" ht="16.5" thickBot="1">
      <c r="B135" s="54">
        <v>6</v>
      </c>
      <c r="C135" s="273" t="s">
        <v>51</v>
      </c>
      <c r="D135" s="273"/>
      <c r="E135" s="116" t="s">
        <v>46</v>
      </c>
      <c r="F135" s="201"/>
      <c r="G135" s="202"/>
      <c r="H135" s="172">
        <v>5.257</v>
      </c>
      <c r="I135" s="203" t="s">
        <v>88</v>
      </c>
    </row>
    <row r="136" spans="2:9" ht="16.5" thickBot="1">
      <c r="B136" s="193"/>
      <c r="C136" s="194" t="s">
        <v>52</v>
      </c>
      <c r="D136" s="195"/>
      <c r="E136" s="195"/>
      <c r="F136" s="195"/>
      <c r="G136" s="195"/>
      <c r="H136" s="195"/>
      <c r="I136" s="173"/>
    </row>
    <row r="137" spans="2:9" ht="15.75">
      <c r="B137" s="175">
        <v>1</v>
      </c>
      <c r="C137" s="270" t="s">
        <v>48</v>
      </c>
      <c r="D137" s="270"/>
      <c r="E137" s="176" t="s">
        <v>46</v>
      </c>
      <c r="F137" s="177"/>
      <c r="G137" s="178"/>
      <c r="H137" s="179">
        <v>29.963</v>
      </c>
      <c r="I137" s="211" t="s">
        <v>88</v>
      </c>
    </row>
    <row r="138" spans="2:9" ht="15.75">
      <c r="B138" s="9">
        <v>2</v>
      </c>
      <c r="C138" s="264" t="s">
        <v>49</v>
      </c>
      <c r="D138" s="264"/>
      <c r="E138" s="56" t="s">
        <v>46</v>
      </c>
      <c r="F138" s="18"/>
      <c r="G138" s="19"/>
      <c r="H138" s="168">
        <v>21.671</v>
      </c>
      <c r="I138" s="212" t="s">
        <v>88</v>
      </c>
    </row>
    <row r="139" spans="2:9" ht="15.75">
      <c r="B139" s="9">
        <v>3</v>
      </c>
      <c r="C139" s="264" t="s">
        <v>50</v>
      </c>
      <c r="D139" s="264"/>
      <c r="E139" s="56" t="s">
        <v>46</v>
      </c>
      <c r="F139" s="18"/>
      <c r="G139" s="19"/>
      <c r="H139" s="168">
        <v>15.343</v>
      </c>
      <c r="I139" s="212" t="s">
        <v>88</v>
      </c>
    </row>
    <row r="140" spans="2:9" ht="16.5" thickBot="1">
      <c r="B140" s="10">
        <v>4</v>
      </c>
      <c r="C140" s="265" t="s">
        <v>51</v>
      </c>
      <c r="D140" s="265"/>
      <c r="E140" s="63" t="s">
        <v>46</v>
      </c>
      <c r="F140" s="20"/>
      <c r="G140" s="21"/>
      <c r="H140" s="180">
        <v>7.941</v>
      </c>
      <c r="I140" s="217" t="s">
        <v>88</v>
      </c>
    </row>
    <row r="141" spans="2:9" ht="15.75">
      <c r="B141" s="12"/>
      <c r="C141" s="169"/>
      <c r="D141" s="169"/>
      <c r="E141" s="170"/>
      <c r="F141" s="14"/>
      <c r="G141" s="15"/>
      <c r="H141" s="171"/>
      <c r="I141" s="174"/>
    </row>
    <row r="142" spans="2:9" ht="15.75">
      <c r="B142" s="12"/>
      <c r="C142" s="169"/>
      <c r="D142" s="169"/>
      <c r="E142" s="170"/>
      <c r="F142" s="14"/>
      <c r="G142" s="15"/>
      <c r="H142" s="171"/>
      <c r="I142" s="174"/>
    </row>
    <row r="143" spans="2:9" ht="66" customHeight="1" thickBot="1">
      <c r="B143" s="274" t="s">
        <v>100</v>
      </c>
      <c r="C143" s="274"/>
      <c r="D143" s="274"/>
      <c r="E143" s="274"/>
      <c r="F143" s="274"/>
      <c r="G143" s="274"/>
      <c r="H143" s="274"/>
      <c r="I143" s="274"/>
    </row>
    <row r="144" spans="2:9" ht="16.5" customHeight="1" thickBot="1">
      <c r="B144" s="276" t="s">
        <v>3</v>
      </c>
      <c r="C144" s="279" t="s">
        <v>4</v>
      </c>
      <c r="D144" s="280"/>
      <c r="E144" s="320" t="s">
        <v>5</v>
      </c>
      <c r="F144" s="31" t="s">
        <v>16</v>
      </c>
      <c r="G144" s="32" t="s">
        <v>17</v>
      </c>
      <c r="H144" s="393" t="s">
        <v>121</v>
      </c>
      <c r="I144" s="289" t="s">
        <v>87</v>
      </c>
    </row>
    <row r="145" spans="2:9" ht="16.5" thickBot="1">
      <c r="B145" s="277"/>
      <c r="C145" s="281"/>
      <c r="D145" s="282"/>
      <c r="E145" s="321"/>
      <c r="F145" s="33"/>
      <c r="G145" s="34"/>
      <c r="H145" s="394"/>
      <c r="I145" s="290"/>
    </row>
    <row r="146" spans="2:9" ht="39.75" customHeight="1" thickBot="1">
      <c r="B146" s="278"/>
      <c r="C146" s="283"/>
      <c r="D146" s="284"/>
      <c r="E146" s="355"/>
      <c r="F146" s="35"/>
      <c r="G146" s="36"/>
      <c r="H146" s="395"/>
      <c r="I146" s="291"/>
    </row>
    <row r="147" spans="2:9" ht="15.75">
      <c r="B147" s="196"/>
      <c r="C147" s="197" t="s">
        <v>44</v>
      </c>
      <c r="D147" s="198"/>
      <c r="E147" s="198"/>
      <c r="F147" s="198"/>
      <c r="G147" s="198"/>
      <c r="H147" s="198"/>
      <c r="I147" s="199"/>
    </row>
    <row r="148" spans="2:9" ht="15.75">
      <c r="B148" s="43">
        <v>1</v>
      </c>
      <c r="C148" s="271" t="s">
        <v>47</v>
      </c>
      <c r="D148" s="271"/>
      <c r="E148" s="58" t="s">
        <v>46</v>
      </c>
      <c r="F148" s="59"/>
      <c r="G148" s="60"/>
      <c r="H148" s="168" t="s">
        <v>88</v>
      </c>
      <c r="I148" s="200">
        <v>12.72344</v>
      </c>
    </row>
    <row r="149" spans="2:9" ht="16.5" thickBot="1">
      <c r="B149" s="54">
        <v>2</v>
      </c>
      <c r="C149" s="273" t="s">
        <v>98</v>
      </c>
      <c r="D149" s="273"/>
      <c r="E149" s="116" t="s">
        <v>46</v>
      </c>
      <c r="F149" s="201"/>
      <c r="G149" s="202"/>
      <c r="H149" s="172" t="s">
        <v>88</v>
      </c>
      <c r="I149" s="203">
        <v>4560.19</v>
      </c>
    </row>
    <row r="150" spans="2:9" ht="16.5" thickBot="1">
      <c r="B150" s="193"/>
      <c r="C150" s="194" t="s">
        <v>52</v>
      </c>
      <c r="D150" s="195"/>
      <c r="E150" s="195"/>
      <c r="F150" s="195"/>
      <c r="G150" s="195"/>
      <c r="H150" s="195"/>
      <c r="I150" s="173"/>
    </row>
    <row r="151" spans="2:9" ht="16.5" thickBot="1">
      <c r="B151" s="189">
        <v>1</v>
      </c>
      <c r="C151" s="381" t="s">
        <v>99</v>
      </c>
      <c r="D151" s="381"/>
      <c r="E151" s="190" t="s">
        <v>46</v>
      </c>
      <c r="F151" s="24"/>
      <c r="G151" s="25"/>
      <c r="H151" s="191" t="s">
        <v>88</v>
      </c>
      <c r="I151" s="192">
        <v>7572.81</v>
      </c>
    </row>
    <row r="152" spans="2:9" ht="15.75">
      <c r="B152" s="12"/>
      <c r="C152" s="169"/>
      <c r="D152" s="169"/>
      <c r="E152" s="170"/>
      <c r="F152" s="14"/>
      <c r="G152" s="15"/>
      <c r="H152" s="171"/>
      <c r="I152" s="174"/>
    </row>
    <row r="153" spans="2:9" ht="15.75">
      <c r="B153" s="12"/>
      <c r="C153" s="169"/>
      <c r="D153" s="169"/>
      <c r="E153" s="170"/>
      <c r="F153" s="14"/>
      <c r="G153" s="15"/>
      <c r="H153" s="171"/>
      <c r="I153" s="174"/>
    </row>
    <row r="154" spans="2:9" ht="54" customHeight="1" thickBot="1">
      <c r="B154" s="274" t="s">
        <v>101</v>
      </c>
      <c r="C154" s="274"/>
      <c r="D154" s="274"/>
      <c r="E154" s="274"/>
      <c r="F154" s="274"/>
      <c r="G154" s="274"/>
      <c r="H154" s="274"/>
      <c r="I154" s="274"/>
    </row>
    <row r="155" spans="2:9" ht="16.5" customHeight="1" thickBot="1">
      <c r="B155" s="276" t="s">
        <v>3</v>
      </c>
      <c r="C155" s="279" t="s">
        <v>4</v>
      </c>
      <c r="D155" s="280"/>
      <c r="E155" s="320" t="s">
        <v>5</v>
      </c>
      <c r="F155" s="31" t="s">
        <v>16</v>
      </c>
      <c r="G155" s="32" t="s">
        <v>17</v>
      </c>
      <c r="H155" s="393" t="s">
        <v>121</v>
      </c>
      <c r="I155" s="289" t="s">
        <v>87</v>
      </c>
    </row>
    <row r="156" spans="2:9" ht="16.5" thickBot="1">
      <c r="B156" s="277"/>
      <c r="C156" s="281"/>
      <c r="D156" s="282"/>
      <c r="E156" s="321"/>
      <c r="F156" s="33"/>
      <c r="G156" s="34"/>
      <c r="H156" s="394"/>
      <c r="I156" s="290"/>
    </row>
    <row r="157" spans="2:9" ht="31.5" customHeight="1" thickBot="1">
      <c r="B157" s="278"/>
      <c r="C157" s="283"/>
      <c r="D157" s="284"/>
      <c r="E157" s="355"/>
      <c r="F157" s="35"/>
      <c r="G157" s="36"/>
      <c r="H157" s="395"/>
      <c r="I157" s="291"/>
    </row>
    <row r="158" spans="2:9" ht="15.75">
      <c r="B158" s="312" t="s">
        <v>30</v>
      </c>
      <c r="C158" s="313"/>
      <c r="D158" s="313"/>
      <c r="E158" s="313"/>
      <c r="F158" s="313"/>
      <c r="G158" s="313"/>
      <c r="H158" s="313"/>
      <c r="I158" s="314"/>
    </row>
    <row r="159" spans="2:9" s="182" customFormat="1" ht="30.75" customHeight="1">
      <c r="B159" s="218">
        <v>1</v>
      </c>
      <c r="C159" s="377" t="s">
        <v>102</v>
      </c>
      <c r="D159" s="378"/>
      <c r="E159" s="184" t="s">
        <v>104</v>
      </c>
      <c r="F159" s="183"/>
      <c r="G159" s="183"/>
      <c r="H159" s="183" t="s">
        <v>88</v>
      </c>
      <c r="I159" s="219">
        <v>11796.51</v>
      </c>
    </row>
    <row r="160" spans="2:9" s="182" customFormat="1" ht="30" customHeight="1">
      <c r="B160" s="218">
        <v>2</v>
      </c>
      <c r="C160" s="377" t="s">
        <v>103</v>
      </c>
      <c r="D160" s="378"/>
      <c r="E160" s="184" t="s">
        <v>104</v>
      </c>
      <c r="F160" s="183"/>
      <c r="G160" s="183"/>
      <c r="H160" s="183" t="s">
        <v>88</v>
      </c>
      <c r="I160" s="219">
        <v>31163.28</v>
      </c>
    </row>
    <row r="161" spans="2:9" s="182" customFormat="1" ht="32.25" thickBot="1">
      <c r="B161" s="220">
        <v>3</v>
      </c>
      <c r="C161" s="379" t="s">
        <v>105</v>
      </c>
      <c r="D161" s="380"/>
      <c r="E161" s="221" t="s">
        <v>104</v>
      </c>
      <c r="F161" s="222"/>
      <c r="G161" s="222"/>
      <c r="H161" s="222" t="s">
        <v>88</v>
      </c>
      <c r="I161" s="223">
        <v>30037.81</v>
      </c>
    </row>
    <row r="162" spans="2:9" s="182" customFormat="1" ht="15.75">
      <c r="B162" s="181"/>
      <c r="C162" s="185"/>
      <c r="D162" s="185"/>
      <c r="E162" s="186"/>
      <c r="F162" s="181"/>
      <c r="G162" s="181"/>
      <c r="H162" s="181"/>
      <c r="I162" s="187"/>
    </row>
    <row r="163" spans="2:9" s="182" customFormat="1" ht="15.75">
      <c r="B163" s="181"/>
      <c r="C163" s="185"/>
      <c r="D163" s="185"/>
      <c r="E163" s="186"/>
      <c r="F163" s="181"/>
      <c r="G163" s="181"/>
      <c r="H163" s="181"/>
      <c r="I163" s="187"/>
    </row>
    <row r="164" spans="2:9" s="182" customFormat="1" ht="57.75" customHeight="1" thickBot="1">
      <c r="B164" s="396" t="s">
        <v>122</v>
      </c>
      <c r="C164" s="396"/>
      <c r="D164" s="396"/>
      <c r="E164" s="396"/>
      <c r="F164" s="396"/>
      <c r="G164" s="396"/>
      <c r="H164" s="396"/>
      <c r="I164" s="396"/>
    </row>
    <row r="165" spans="2:9" s="182" customFormat="1" ht="16.5" thickBot="1">
      <c r="B165" s="276" t="s">
        <v>3</v>
      </c>
      <c r="C165" s="279" t="s">
        <v>4</v>
      </c>
      <c r="D165" s="280"/>
      <c r="E165" s="320" t="s">
        <v>5</v>
      </c>
      <c r="F165" s="31" t="s">
        <v>16</v>
      </c>
      <c r="G165" s="32" t="s">
        <v>17</v>
      </c>
      <c r="H165" s="393" t="s">
        <v>121</v>
      </c>
      <c r="I165" s="289" t="s">
        <v>87</v>
      </c>
    </row>
    <row r="166" spans="2:9" s="182" customFormat="1" ht="16.5" thickBot="1">
      <c r="B166" s="277"/>
      <c r="C166" s="281"/>
      <c r="D166" s="282"/>
      <c r="E166" s="321"/>
      <c r="F166" s="33"/>
      <c r="G166" s="34"/>
      <c r="H166" s="394"/>
      <c r="I166" s="290"/>
    </row>
    <row r="167" spans="2:9" s="182" customFormat="1" ht="16.5" thickBot="1">
      <c r="B167" s="278"/>
      <c r="C167" s="283"/>
      <c r="D167" s="284"/>
      <c r="E167" s="355"/>
      <c r="F167" s="35"/>
      <c r="G167" s="36"/>
      <c r="H167" s="395"/>
      <c r="I167" s="291"/>
    </row>
    <row r="168" spans="2:9" s="182" customFormat="1" ht="16.5" thickBot="1">
      <c r="B168" s="312" t="s">
        <v>41</v>
      </c>
      <c r="C168" s="313"/>
      <c r="D168" s="313"/>
      <c r="E168" s="313"/>
      <c r="F168" s="313"/>
      <c r="G168" s="313"/>
      <c r="H168" s="313"/>
      <c r="I168" s="314"/>
    </row>
    <row r="169" spans="2:9" s="182" customFormat="1" ht="16.5" thickBot="1">
      <c r="B169" s="54">
        <v>1</v>
      </c>
      <c r="C169" s="373" t="s">
        <v>32</v>
      </c>
      <c r="D169" s="352"/>
      <c r="E169" s="55" t="s">
        <v>22</v>
      </c>
      <c r="F169" s="85"/>
      <c r="G169" s="86"/>
      <c r="H169" s="166">
        <v>690.62</v>
      </c>
      <c r="I169" s="188">
        <v>199.28</v>
      </c>
    </row>
    <row r="170" spans="2:9" s="182" customFormat="1" ht="15.75">
      <c r="B170" s="312" t="s">
        <v>42</v>
      </c>
      <c r="C170" s="313"/>
      <c r="D170" s="313"/>
      <c r="E170" s="313"/>
      <c r="F170" s="313"/>
      <c r="G170" s="313"/>
      <c r="H170" s="313"/>
      <c r="I170" s="288"/>
    </row>
    <row r="171" spans="2:9" s="182" customFormat="1" ht="41.25" customHeight="1">
      <c r="B171" s="47">
        <v>1</v>
      </c>
      <c r="C171" s="334" t="s">
        <v>35</v>
      </c>
      <c r="D171" s="334"/>
      <c r="E171" s="44" t="s">
        <v>22</v>
      </c>
      <c r="F171" s="48"/>
      <c r="G171" s="49"/>
      <c r="H171" s="165">
        <v>156</v>
      </c>
      <c r="I171" s="188">
        <v>199.28</v>
      </c>
    </row>
    <row r="172" spans="2:9" s="182" customFormat="1" ht="16.5" customHeight="1">
      <c r="B172" s="47">
        <v>2</v>
      </c>
      <c r="C172" s="369" t="s">
        <v>36</v>
      </c>
      <c r="D172" s="370"/>
      <c r="E172" s="44" t="s">
        <v>22</v>
      </c>
      <c r="F172" s="48"/>
      <c r="G172" s="49"/>
      <c r="H172" s="165">
        <v>39.99</v>
      </c>
      <c r="I172" s="188">
        <v>199.28</v>
      </c>
    </row>
    <row r="173" spans="2:9" s="182" customFormat="1" ht="16.5" thickBot="1">
      <c r="B173" s="54">
        <v>3</v>
      </c>
      <c r="C173" s="371" t="s">
        <v>37</v>
      </c>
      <c r="D173" s="372"/>
      <c r="E173" s="55" t="s">
        <v>22</v>
      </c>
      <c r="F173" s="65"/>
      <c r="G173" s="66"/>
      <c r="H173" s="166">
        <v>7.44</v>
      </c>
      <c r="I173" s="188">
        <v>199.28</v>
      </c>
    </row>
    <row r="174" spans="2:9" s="182" customFormat="1" ht="25.5" customHeight="1">
      <c r="B174" s="181"/>
      <c r="C174" s="185"/>
      <c r="D174" s="185"/>
      <c r="E174" s="186"/>
      <c r="F174" s="181"/>
      <c r="G174" s="181"/>
      <c r="H174" s="181"/>
      <c r="I174" s="187"/>
    </row>
    <row r="175" spans="2:9" s="182" customFormat="1" ht="18" customHeight="1">
      <c r="B175" s="181"/>
      <c r="C175" s="185"/>
      <c r="D175" s="185"/>
      <c r="E175" s="186"/>
      <c r="F175" s="181"/>
      <c r="G175" s="181"/>
      <c r="H175" s="181"/>
      <c r="I175" s="187"/>
    </row>
    <row r="176" spans="2:9" s="182" customFormat="1" ht="46.5" customHeight="1" thickBot="1">
      <c r="B176" s="342" t="s">
        <v>106</v>
      </c>
      <c r="C176" s="342"/>
      <c r="D176" s="342"/>
      <c r="E176" s="342"/>
      <c r="F176" s="342"/>
      <c r="G176" s="342"/>
      <c r="H176" s="342"/>
      <c r="I176" s="342"/>
    </row>
    <row r="177" spans="2:9" s="182" customFormat="1" ht="18" customHeight="1" thickBot="1">
      <c r="B177" s="276" t="s">
        <v>3</v>
      </c>
      <c r="C177" s="279" t="s">
        <v>4</v>
      </c>
      <c r="D177" s="280"/>
      <c r="E177" s="320" t="s">
        <v>5</v>
      </c>
      <c r="F177" s="31" t="s">
        <v>16</v>
      </c>
      <c r="G177" s="32" t="s">
        <v>17</v>
      </c>
      <c r="H177" s="393" t="s">
        <v>121</v>
      </c>
      <c r="I177" s="289" t="s">
        <v>87</v>
      </c>
    </row>
    <row r="178" spans="2:9" s="182" customFormat="1" ht="18" customHeight="1" thickBot="1">
      <c r="B178" s="277"/>
      <c r="C178" s="281"/>
      <c r="D178" s="282"/>
      <c r="E178" s="321"/>
      <c r="F178" s="33"/>
      <c r="G178" s="34"/>
      <c r="H178" s="394"/>
      <c r="I178" s="290"/>
    </row>
    <row r="179" spans="2:9" s="182" customFormat="1" ht="45.75" customHeight="1" thickBot="1">
      <c r="B179" s="278"/>
      <c r="C179" s="283"/>
      <c r="D179" s="284"/>
      <c r="E179" s="355"/>
      <c r="F179" s="35"/>
      <c r="G179" s="36"/>
      <c r="H179" s="395"/>
      <c r="I179" s="291"/>
    </row>
    <row r="180" spans="2:9" s="182" customFormat="1" ht="16.5" thickBot="1">
      <c r="B180" s="312" t="s">
        <v>30</v>
      </c>
      <c r="C180" s="313"/>
      <c r="D180" s="313"/>
      <c r="E180" s="313"/>
      <c r="F180" s="313"/>
      <c r="G180" s="313"/>
      <c r="H180" s="313"/>
      <c r="I180" s="314"/>
    </row>
    <row r="181" spans="2:9" s="182" customFormat="1" ht="45" customHeight="1">
      <c r="B181" s="237">
        <v>1</v>
      </c>
      <c r="C181" s="382" t="s">
        <v>107</v>
      </c>
      <c r="D181" s="383"/>
      <c r="E181" s="77" t="s">
        <v>22</v>
      </c>
      <c r="F181" s="238"/>
      <c r="G181" s="238"/>
      <c r="H181" s="250">
        <v>9129</v>
      </c>
      <c r="I181" s="251">
        <v>6207</v>
      </c>
    </row>
    <row r="182" spans="2:9" s="182" customFormat="1" ht="46.5" customHeight="1">
      <c r="B182" s="218">
        <v>2</v>
      </c>
      <c r="C182" s="377" t="s">
        <v>108</v>
      </c>
      <c r="D182" s="378"/>
      <c r="E182" s="44" t="s">
        <v>22</v>
      </c>
      <c r="F182" s="183"/>
      <c r="G182" s="183"/>
      <c r="H182" s="252">
        <v>6210</v>
      </c>
      <c r="I182" s="253">
        <v>2903.12</v>
      </c>
    </row>
    <row r="183" spans="2:9" s="182" customFormat="1" ht="45.75" customHeight="1">
      <c r="B183" s="218">
        <v>3</v>
      </c>
      <c r="C183" s="377" t="s">
        <v>109</v>
      </c>
      <c r="D183" s="378"/>
      <c r="E183" s="44" t="s">
        <v>22</v>
      </c>
      <c r="F183" s="183"/>
      <c r="G183" s="183"/>
      <c r="H183" s="252">
        <v>1235</v>
      </c>
      <c r="I183" s="253" t="s">
        <v>88</v>
      </c>
    </row>
    <row r="184" spans="2:9" s="182" customFormat="1" ht="44.25" customHeight="1">
      <c r="B184" s="218">
        <v>4</v>
      </c>
      <c r="C184" s="377" t="s">
        <v>110</v>
      </c>
      <c r="D184" s="378"/>
      <c r="E184" s="44" t="s">
        <v>22</v>
      </c>
      <c r="F184" s="183"/>
      <c r="G184" s="183"/>
      <c r="H184" s="252" t="s">
        <v>88</v>
      </c>
      <c r="I184" s="253">
        <v>18005.31</v>
      </c>
    </row>
    <row r="185" spans="2:9" s="182" customFormat="1" ht="44.25" customHeight="1">
      <c r="B185" s="218">
        <v>5</v>
      </c>
      <c r="C185" s="377" t="s">
        <v>111</v>
      </c>
      <c r="D185" s="378"/>
      <c r="E185" s="44" t="s">
        <v>22</v>
      </c>
      <c r="F185" s="183"/>
      <c r="G185" s="183"/>
      <c r="H185" s="252">
        <v>3596</v>
      </c>
      <c r="I185" s="253">
        <v>5015.9</v>
      </c>
    </row>
    <row r="186" spans="2:9" s="182" customFormat="1" ht="45" customHeight="1">
      <c r="B186" s="218">
        <v>6</v>
      </c>
      <c r="C186" s="377" t="s">
        <v>112</v>
      </c>
      <c r="D186" s="378"/>
      <c r="E186" s="44" t="s">
        <v>22</v>
      </c>
      <c r="F186" s="183"/>
      <c r="G186" s="183"/>
      <c r="H186" s="252">
        <v>2188</v>
      </c>
      <c r="I186" s="253" t="s">
        <v>88</v>
      </c>
    </row>
    <row r="187" spans="2:9" s="182" customFormat="1" ht="49.5" customHeight="1" thickBot="1">
      <c r="B187" s="220">
        <v>7</v>
      </c>
      <c r="C187" s="379" t="s">
        <v>113</v>
      </c>
      <c r="D187" s="380"/>
      <c r="E187" s="55" t="s">
        <v>22</v>
      </c>
      <c r="F187" s="222"/>
      <c r="G187" s="222"/>
      <c r="H187" s="254">
        <v>30533</v>
      </c>
      <c r="I187" s="255">
        <v>27210.6</v>
      </c>
    </row>
    <row r="188" spans="2:9" s="182" customFormat="1" ht="16.5" thickBot="1">
      <c r="B188" s="286" t="s">
        <v>31</v>
      </c>
      <c r="C188" s="287"/>
      <c r="D188" s="287"/>
      <c r="E188" s="287"/>
      <c r="F188" s="287"/>
      <c r="G188" s="287"/>
      <c r="H188" s="287"/>
      <c r="I188" s="288"/>
    </row>
    <row r="189" spans="2:9" s="182" customFormat="1" ht="50.25" customHeight="1" thickBot="1">
      <c r="B189" s="239">
        <v>1</v>
      </c>
      <c r="C189" s="386" t="s">
        <v>111</v>
      </c>
      <c r="D189" s="387"/>
      <c r="E189" s="240" t="s">
        <v>22</v>
      </c>
      <c r="F189" s="241"/>
      <c r="G189" s="241"/>
      <c r="H189" s="256">
        <v>4535</v>
      </c>
      <c r="I189" s="257" t="s">
        <v>88</v>
      </c>
    </row>
    <row r="190" spans="2:9" s="182" customFormat="1" ht="24" customHeight="1" thickBot="1">
      <c r="B190" s="286" t="s">
        <v>97</v>
      </c>
      <c r="C190" s="287"/>
      <c r="D190" s="287"/>
      <c r="E190" s="287"/>
      <c r="F190" s="287"/>
      <c r="G190" s="287"/>
      <c r="H190" s="287"/>
      <c r="I190" s="288"/>
    </row>
    <row r="191" spans="2:9" s="182" customFormat="1" ht="47.25" customHeight="1" thickBot="1">
      <c r="B191" s="239">
        <v>1</v>
      </c>
      <c r="C191" s="384" t="s">
        <v>113</v>
      </c>
      <c r="D191" s="384"/>
      <c r="E191" s="240" t="s">
        <v>22</v>
      </c>
      <c r="F191" s="241"/>
      <c r="G191" s="241"/>
      <c r="H191" s="258" t="s">
        <v>88</v>
      </c>
      <c r="I191" s="257">
        <v>5538.42</v>
      </c>
    </row>
    <row r="192" spans="2:9" s="182" customFormat="1" ht="19.5" customHeight="1">
      <c r="B192" s="181"/>
      <c r="C192" s="185"/>
      <c r="D192" s="185"/>
      <c r="E192" s="186"/>
      <c r="F192" s="181"/>
      <c r="G192" s="181"/>
      <c r="H192" s="181"/>
      <c r="I192" s="187"/>
    </row>
    <row r="193" spans="2:9" s="182" customFormat="1" ht="15.75" customHeight="1">
      <c r="B193" s="181"/>
      <c r="C193" s="185"/>
      <c r="D193" s="185"/>
      <c r="E193" s="186"/>
      <c r="F193" s="181"/>
      <c r="G193" s="181"/>
      <c r="H193" s="181"/>
      <c r="I193" s="187"/>
    </row>
    <row r="194" spans="2:9" s="182" customFormat="1" ht="41.25" customHeight="1" thickBot="1">
      <c r="B194" s="385" t="s">
        <v>114</v>
      </c>
      <c r="C194" s="385"/>
      <c r="D194" s="385"/>
      <c r="E194" s="385"/>
      <c r="F194" s="385"/>
      <c r="G194" s="385"/>
      <c r="H194" s="385"/>
      <c r="I194" s="385"/>
    </row>
    <row r="195" spans="2:9" s="182" customFormat="1" ht="51.75" customHeight="1" thickBot="1">
      <c r="B195" s="276" t="s">
        <v>3</v>
      </c>
      <c r="C195" s="279" t="s">
        <v>4</v>
      </c>
      <c r="D195" s="280"/>
      <c r="E195" s="320" t="s">
        <v>5</v>
      </c>
      <c r="F195" s="31" t="s">
        <v>16</v>
      </c>
      <c r="G195" s="32" t="s">
        <v>17</v>
      </c>
      <c r="H195" s="393" t="s">
        <v>121</v>
      </c>
      <c r="I195" s="289" t="s">
        <v>87</v>
      </c>
    </row>
    <row r="196" spans="2:9" s="182" customFormat="1" ht="16.5" thickBot="1">
      <c r="B196" s="277"/>
      <c r="C196" s="281"/>
      <c r="D196" s="282"/>
      <c r="E196" s="321"/>
      <c r="F196" s="33"/>
      <c r="G196" s="34"/>
      <c r="H196" s="394"/>
      <c r="I196" s="290"/>
    </row>
    <row r="197" spans="2:9" s="182" customFormat="1" ht="16.5" thickBot="1">
      <c r="B197" s="278"/>
      <c r="C197" s="283"/>
      <c r="D197" s="284"/>
      <c r="E197" s="355"/>
      <c r="F197" s="35"/>
      <c r="G197" s="36"/>
      <c r="H197" s="395"/>
      <c r="I197" s="291"/>
    </row>
    <row r="198" spans="2:9" s="182" customFormat="1" ht="29.25" customHeight="1" thickBot="1">
      <c r="B198" s="318" t="s">
        <v>30</v>
      </c>
      <c r="C198" s="319"/>
      <c r="D198" s="319"/>
      <c r="E198" s="319"/>
      <c r="F198" s="319"/>
      <c r="G198" s="319"/>
      <c r="H198" s="319"/>
      <c r="I198" s="388"/>
    </row>
    <row r="199" spans="2:9" s="182" customFormat="1" ht="49.5" customHeight="1">
      <c r="B199" s="37">
        <v>1</v>
      </c>
      <c r="C199" s="285" t="s">
        <v>53</v>
      </c>
      <c r="D199" s="285"/>
      <c r="E199" s="77" t="s">
        <v>22</v>
      </c>
      <c r="F199" s="39"/>
      <c r="G199" s="40"/>
      <c r="H199" s="204">
        <v>2111</v>
      </c>
      <c r="I199" s="224">
        <v>11572.02</v>
      </c>
    </row>
    <row r="200" spans="2:9" s="182" customFormat="1" ht="48" customHeight="1">
      <c r="B200" s="43">
        <v>2</v>
      </c>
      <c r="C200" s="269" t="s">
        <v>55</v>
      </c>
      <c r="D200" s="269"/>
      <c r="E200" s="44" t="s">
        <v>22</v>
      </c>
      <c r="F200" s="45"/>
      <c r="G200" s="46"/>
      <c r="H200" s="205">
        <v>1244</v>
      </c>
      <c r="I200" s="225">
        <v>3781.35</v>
      </c>
    </row>
    <row r="201" spans="2:9" s="182" customFormat="1" ht="52.5" customHeight="1">
      <c r="B201" s="43">
        <v>3</v>
      </c>
      <c r="C201" s="269" t="s">
        <v>57</v>
      </c>
      <c r="D201" s="269"/>
      <c r="E201" s="44" t="s">
        <v>22</v>
      </c>
      <c r="F201" s="45"/>
      <c r="G201" s="46"/>
      <c r="H201" s="209">
        <v>2484</v>
      </c>
      <c r="I201" s="113">
        <v>2021.81</v>
      </c>
    </row>
    <row r="202" spans="2:9" s="182" customFormat="1" ht="36.75" customHeight="1">
      <c r="B202" s="43">
        <v>4</v>
      </c>
      <c r="C202" s="269" t="s">
        <v>54</v>
      </c>
      <c r="D202" s="269"/>
      <c r="E202" s="44" t="s">
        <v>22</v>
      </c>
      <c r="F202" s="45"/>
      <c r="G202" s="46"/>
      <c r="H202" s="158">
        <v>9683</v>
      </c>
      <c r="I202" s="225" t="s">
        <v>88</v>
      </c>
    </row>
    <row r="203" spans="2:9" s="182" customFormat="1" ht="65.25" customHeight="1" thickBot="1">
      <c r="B203" s="54">
        <v>5</v>
      </c>
      <c r="C203" s="272" t="s">
        <v>84</v>
      </c>
      <c r="D203" s="272"/>
      <c r="E203" s="55" t="s">
        <v>22</v>
      </c>
      <c r="F203" s="65"/>
      <c r="G203" s="66"/>
      <c r="H203" s="210" t="s">
        <v>88</v>
      </c>
      <c r="I203" s="117">
        <v>2049.82</v>
      </c>
    </row>
    <row r="204" spans="2:9" s="182" customFormat="1" ht="17.25" customHeight="1" thickBot="1">
      <c r="B204" s="286" t="s">
        <v>31</v>
      </c>
      <c r="C204" s="287"/>
      <c r="D204" s="287"/>
      <c r="E204" s="287"/>
      <c r="F204" s="287"/>
      <c r="G204" s="287"/>
      <c r="H204" s="287"/>
      <c r="I204" s="288"/>
    </row>
    <row r="205" spans="2:9" s="182" customFormat="1" ht="49.5" customHeight="1" thickBot="1">
      <c r="B205" s="242">
        <v>1</v>
      </c>
      <c r="C205" s="389" t="s">
        <v>57</v>
      </c>
      <c r="D205" s="389"/>
      <c r="E205" s="240" t="s">
        <v>22</v>
      </c>
      <c r="F205" s="243"/>
      <c r="G205" s="244"/>
      <c r="H205" s="245">
        <v>16173</v>
      </c>
      <c r="I205" s="246" t="s">
        <v>88</v>
      </c>
    </row>
    <row r="206" spans="2:9" s="182" customFormat="1" ht="15.75">
      <c r="B206" s="181"/>
      <c r="C206" s="185"/>
      <c r="D206" s="185"/>
      <c r="E206" s="186"/>
      <c r="F206" s="181"/>
      <c r="G206" s="181"/>
      <c r="H206" s="181"/>
      <c r="I206" s="187"/>
    </row>
    <row r="207" spans="2:9" s="182" customFormat="1" ht="15.75">
      <c r="B207" s="181"/>
      <c r="C207" s="185"/>
      <c r="D207" s="185"/>
      <c r="E207" s="186"/>
      <c r="F207" s="181"/>
      <c r="G207" s="181"/>
      <c r="H207" s="181"/>
      <c r="I207" s="187"/>
    </row>
    <row r="208" spans="2:9" s="182" customFormat="1" ht="19.5" customHeight="1" thickBot="1">
      <c r="B208" s="385" t="s">
        <v>115</v>
      </c>
      <c r="C208" s="385"/>
      <c r="D208" s="385"/>
      <c r="E208" s="385"/>
      <c r="F208" s="385"/>
      <c r="G208" s="385"/>
      <c r="H208" s="385"/>
      <c r="I208" s="385"/>
    </row>
    <row r="209" spans="2:9" s="182" customFormat="1" ht="16.5" thickBot="1">
      <c r="B209" s="276" t="s">
        <v>3</v>
      </c>
      <c r="C209" s="279" t="s">
        <v>4</v>
      </c>
      <c r="D209" s="280"/>
      <c r="E209" s="320" t="s">
        <v>5</v>
      </c>
      <c r="F209" s="31" t="s">
        <v>16</v>
      </c>
      <c r="G209" s="32" t="s">
        <v>17</v>
      </c>
      <c r="H209" s="393" t="s">
        <v>121</v>
      </c>
      <c r="I209" s="289" t="s">
        <v>87</v>
      </c>
    </row>
    <row r="210" spans="2:9" s="182" customFormat="1" ht="16.5" thickBot="1">
      <c r="B210" s="277"/>
      <c r="C210" s="281"/>
      <c r="D210" s="282"/>
      <c r="E210" s="321"/>
      <c r="F210" s="33"/>
      <c r="G210" s="34"/>
      <c r="H210" s="394"/>
      <c r="I210" s="290"/>
    </row>
    <row r="211" spans="2:9" s="182" customFormat="1" ht="16.5" thickBot="1">
      <c r="B211" s="278"/>
      <c r="C211" s="283"/>
      <c r="D211" s="284"/>
      <c r="E211" s="355"/>
      <c r="F211" s="35"/>
      <c r="G211" s="36"/>
      <c r="H211" s="395"/>
      <c r="I211" s="291"/>
    </row>
    <row r="212" spans="2:9" s="182" customFormat="1" ht="16.5" thickBot="1">
      <c r="B212" s="312" t="s">
        <v>30</v>
      </c>
      <c r="C212" s="313"/>
      <c r="D212" s="313"/>
      <c r="E212" s="313"/>
      <c r="F212" s="313"/>
      <c r="G212" s="313"/>
      <c r="H212" s="313"/>
      <c r="I212" s="314"/>
    </row>
    <row r="213" spans="2:9" s="182" customFormat="1" ht="65.25" customHeight="1">
      <c r="B213" s="37">
        <v>1</v>
      </c>
      <c r="C213" s="285" t="s">
        <v>92</v>
      </c>
      <c r="D213" s="285"/>
      <c r="E213" s="77" t="s">
        <v>22</v>
      </c>
      <c r="F213" s="39"/>
      <c r="G213" s="40"/>
      <c r="H213" s="235" t="s">
        <v>88</v>
      </c>
      <c r="I213" s="224">
        <v>33974.48</v>
      </c>
    </row>
    <row r="214" spans="2:9" s="182" customFormat="1" ht="66.75" customHeight="1">
      <c r="B214" s="43">
        <v>2</v>
      </c>
      <c r="C214" s="269" t="s">
        <v>95</v>
      </c>
      <c r="D214" s="269"/>
      <c r="E214" s="44" t="s">
        <v>22</v>
      </c>
      <c r="F214" s="45"/>
      <c r="G214" s="46"/>
      <c r="H214" s="159" t="s">
        <v>88</v>
      </c>
      <c r="I214" s="225">
        <v>2968.61</v>
      </c>
    </row>
    <row r="215" spans="2:9" s="182" customFormat="1" ht="68.25" customHeight="1" thickBot="1">
      <c r="B215" s="54">
        <v>3</v>
      </c>
      <c r="C215" s="272" t="s">
        <v>96</v>
      </c>
      <c r="D215" s="272"/>
      <c r="E215" s="55" t="s">
        <v>22</v>
      </c>
      <c r="F215" s="65"/>
      <c r="G215" s="66"/>
      <c r="H215" s="247" t="s">
        <v>88</v>
      </c>
      <c r="I215" s="231">
        <v>16623.5</v>
      </c>
    </row>
    <row r="216" spans="2:9" s="182" customFormat="1" ht="15.75">
      <c r="B216" s="181"/>
      <c r="C216" s="185"/>
      <c r="D216" s="185"/>
      <c r="E216" s="186"/>
      <c r="F216" s="181"/>
      <c r="G216" s="181"/>
      <c r="H216" s="181"/>
      <c r="I216" s="187"/>
    </row>
    <row r="217" spans="2:9" s="182" customFormat="1" ht="15" customHeight="1">
      <c r="B217" s="181"/>
      <c r="C217" s="185"/>
      <c r="D217" s="185"/>
      <c r="E217" s="186"/>
      <c r="F217" s="181"/>
      <c r="G217" s="181"/>
      <c r="H217" s="181"/>
      <c r="I217" s="187"/>
    </row>
    <row r="218" spans="2:9" s="182" customFormat="1" ht="36" customHeight="1" thickBot="1">
      <c r="B218" s="396" t="s">
        <v>116</v>
      </c>
      <c r="C218" s="396"/>
      <c r="D218" s="396"/>
      <c r="E218" s="396"/>
      <c r="F218" s="396"/>
      <c r="G218" s="396"/>
      <c r="H218" s="396"/>
      <c r="I218" s="396"/>
    </row>
    <row r="219" spans="2:9" s="182" customFormat="1" ht="16.5" customHeight="1">
      <c r="B219" s="276" t="s">
        <v>3</v>
      </c>
      <c r="C219" s="279" t="s">
        <v>4</v>
      </c>
      <c r="D219" s="280"/>
      <c r="E219" s="320" t="s">
        <v>5</v>
      </c>
      <c r="F219" s="31" t="s">
        <v>16</v>
      </c>
      <c r="G219" s="32" t="s">
        <v>17</v>
      </c>
      <c r="H219" s="397" t="s">
        <v>121</v>
      </c>
      <c r="I219" s="400" t="s">
        <v>87</v>
      </c>
    </row>
    <row r="220" spans="2:9" s="182" customFormat="1" ht="15.75">
      <c r="B220" s="277"/>
      <c r="C220" s="281"/>
      <c r="D220" s="282"/>
      <c r="E220" s="321"/>
      <c r="F220" s="33"/>
      <c r="G220" s="34"/>
      <c r="H220" s="398"/>
      <c r="I220" s="401"/>
    </row>
    <row r="221" spans="2:9" s="182" customFormat="1" ht="35.25" customHeight="1" thickBot="1">
      <c r="B221" s="278"/>
      <c r="C221" s="283"/>
      <c r="D221" s="284"/>
      <c r="E221" s="355"/>
      <c r="F221" s="35"/>
      <c r="G221" s="36"/>
      <c r="H221" s="399"/>
      <c r="I221" s="402"/>
    </row>
    <row r="222" spans="2:9" s="182" customFormat="1" ht="16.5" customHeight="1">
      <c r="B222" s="196"/>
      <c r="C222" s="197" t="s">
        <v>44</v>
      </c>
      <c r="D222" s="198"/>
      <c r="E222" s="198"/>
      <c r="F222" s="198"/>
      <c r="G222" s="198"/>
      <c r="H222" s="198"/>
      <c r="I222" s="199"/>
    </row>
    <row r="223" spans="2:9" s="182" customFormat="1" ht="15.75">
      <c r="B223" s="43">
        <v>1</v>
      </c>
      <c r="C223" s="271" t="s">
        <v>45</v>
      </c>
      <c r="D223" s="271"/>
      <c r="E223" s="44" t="s">
        <v>22</v>
      </c>
      <c r="F223" s="59"/>
      <c r="G223" s="60"/>
      <c r="H223" s="259">
        <v>39461</v>
      </c>
      <c r="I223" s="214" t="s">
        <v>88</v>
      </c>
    </row>
    <row r="224" spans="2:9" s="182" customFormat="1" ht="15.75">
      <c r="B224" s="43">
        <v>2</v>
      </c>
      <c r="C224" s="271" t="s">
        <v>47</v>
      </c>
      <c r="D224" s="271"/>
      <c r="E224" s="44" t="s">
        <v>22</v>
      </c>
      <c r="F224" s="59"/>
      <c r="G224" s="60"/>
      <c r="H224" s="259">
        <v>16286</v>
      </c>
      <c r="I224" s="248">
        <v>12723.44</v>
      </c>
    </row>
    <row r="225" spans="2:9" s="182" customFormat="1" ht="15.75">
      <c r="B225" s="43">
        <v>3</v>
      </c>
      <c r="C225" s="271" t="s">
        <v>48</v>
      </c>
      <c r="D225" s="271"/>
      <c r="E225" s="44" t="s">
        <v>22</v>
      </c>
      <c r="F225" s="59"/>
      <c r="G225" s="60"/>
      <c r="H225" s="259">
        <v>8155</v>
      </c>
      <c r="I225" s="214" t="s">
        <v>88</v>
      </c>
    </row>
    <row r="226" spans="2:9" s="182" customFormat="1" ht="15.75">
      <c r="B226" s="43">
        <v>4</v>
      </c>
      <c r="C226" s="271" t="s">
        <v>98</v>
      </c>
      <c r="D226" s="271"/>
      <c r="E226" s="44" t="s">
        <v>22</v>
      </c>
      <c r="F226" s="59"/>
      <c r="G226" s="60"/>
      <c r="H226" s="259" t="s">
        <v>88</v>
      </c>
      <c r="I226" s="248">
        <v>4560.19</v>
      </c>
    </row>
    <row r="227" spans="2:9" s="182" customFormat="1" ht="15.75" customHeight="1">
      <c r="B227" s="43">
        <v>5</v>
      </c>
      <c r="C227" s="271" t="s">
        <v>49</v>
      </c>
      <c r="D227" s="271"/>
      <c r="E227" s="44" t="s">
        <v>22</v>
      </c>
      <c r="F227" s="59"/>
      <c r="G227" s="60"/>
      <c r="H227" s="259">
        <v>9833</v>
      </c>
      <c r="I227" s="214" t="s">
        <v>88</v>
      </c>
    </row>
    <row r="228" spans="2:9" s="182" customFormat="1" ht="15.75" customHeight="1">
      <c r="B228" s="43">
        <v>6</v>
      </c>
      <c r="C228" s="271" t="s">
        <v>50</v>
      </c>
      <c r="D228" s="271"/>
      <c r="E228" s="44" t="s">
        <v>22</v>
      </c>
      <c r="F228" s="59"/>
      <c r="G228" s="60"/>
      <c r="H228" s="259">
        <v>7096</v>
      </c>
      <c r="I228" s="214" t="s">
        <v>88</v>
      </c>
    </row>
    <row r="229" spans="2:9" s="182" customFormat="1" ht="15.75" customHeight="1" thickBot="1">
      <c r="B229" s="54">
        <v>7</v>
      </c>
      <c r="C229" s="273" t="s">
        <v>51</v>
      </c>
      <c r="D229" s="273"/>
      <c r="E229" s="55" t="s">
        <v>22</v>
      </c>
      <c r="F229" s="201"/>
      <c r="G229" s="202"/>
      <c r="H229" s="260">
        <v>5257</v>
      </c>
      <c r="I229" s="203" t="s">
        <v>88</v>
      </c>
    </row>
    <row r="230" spans="2:9" s="182" customFormat="1" ht="15.75" customHeight="1" thickBot="1">
      <c r="B230" s="193"/>
      <c r="C230" s="194" t="s">
        <v>52</v>
      </c>
      <c r="D230" s="195"/>
      <c r="E230" s="195"/>
      <c r="F230" s="195"/>
      <c r="G230" s="195"/>
      <c r="H230" s="195"/>
      <c r="I230" s="173"/>
    </row>
    <row r="231" spans="2:9" s="182" customFormat="1" ht="15.75" customHeight="1">
      <c r="B231" s="175">
        <v>1</v>
      </c>
      <c r="C231" s="270" t="s">
        <v>48</v>
      </c>
      <c r="D231" s="270"/>
      <c r="E231" s="215" t="s">
        <v>22</v>
      </c>
      <c r="F231" s="177"/>
      <c r="G231" s="178"/>
      <c r="H231" s="261">
        <v>29963</v>
      </c>
      <c r="I231" s="211" t="s">
        <v>88</v>
      </c>
    </row>
    <row r="232" spans="2:9" s="182" customFormat="1" ht="16.5" customHeight="1">
      <c r="B232" s="9">
        <v>2</v>
      </c>
      <c r="C232" s="264" t="s">
        <v>49</v>
      </c>
      <c r="D232" s="264"/>
      <c r="E232" s="213" t="s">
        <v>22</v>
      </c>
      <c r="F232" s="18"/>
      <c r="G232" s="19"/>
      <c r="H232" s="262">
        <v>21671</v>
      </c>
      <c r="I232" s="212" t="s">
        <v>88</v>
      </c>
    </row>
    <row r="233" spans="2:9" s="182" customFormat="1" ht="15.75">
      <c r="B233" s="9">
        <v>3</v>
      </c>
      <c r="C233" s="264" t="s">
        <v>50</v>
      </c>
      <c r="D233" s="264"/>
      <c r="E233" s="213" t="s">
        <v>22</v>
      </c>
      <c r="F233" s="18"/>
      <c r="G233" s="19"/>
      <c r="H233" s="262">
        <v>15343</v>
      </c>
      <c r="I233" s="212" t="s">
        <v>88</v>
      </c>
    </row>
    <row r="234" spans="2:9" s="182" customFormat="1" ht="15.75" customHeight="1">
      <c r="B234" s="9">
        <v>4</v>
      </c>
      <c r="C234" s="264" t="s">
        <v>51</v>
      </c>
      <c r="D234" s="264"/>
      <c r="E234" s="213" t="s">
        <v>22</v>
      </c>
      <c r="F234" s="18"/>
      <c r="G234" s="19"/>
      <c r="H234" s="262">
        <v>7941</v>
      </c>
      <c r="I234" s="212" t="s">
        <v>88</v>
      </c>
    </row>
    <row r="235" spans="2:9" ht="16.5" thickBot="1">
      <c r="B235" s="10">
        <v>5</v>
      </c>
      <c r="C235" s="265" t="s">
        <v>117</v>
      </c>
      <c r="D235" s="265"/>
      <c r="E235" s="216" t="s">
        <v>22</v>
      </c>
      <c r="F235" s="20"/>
      <c r="G235" s="21"/>
      <c r="H235" s="263" t="s">
        <v>88</v>
      </c>
      <c r="I235" s="249">
        <v>7572.81</v>
      </c>
    </row>
    <row r="236" spans="2:9" ht="15.75">
      <c r="B236" s="181"/>
      <c r="C236" s="185"/>
      <c r="D236" s="185"/>
      <c r="E236" s="186"/>
      <c r="F236" s="181"/>
      <c r="G236" s="181"/>
      <c r="H236" s="181"/>
      <c r="I236" s="187"/>
    </row>
    <row r="237" spans="2:9" ht="48" customHeight="1" thickBot="1">
      <c r="B237" s="385" t="s">
        <v>118</v>
      </c>
      <c r="C237" s="385"/>
      <c r="D237" s="385"/>
      <c r="E237" s="385"/>
      <c r="F237" s="385"/>
      <c r="G237" s="385"/>
      <c r="H237" s="385"/>
      <c r="I237" s="385"/>
    </row>
    <row r="238" spans="2:9" ht="16.5" customHeight="1" thickBot="1">
      <c r="B238" s="276" t="s">
        <v>3</v>
      </c>
      <c r="C238" s="279" t="s">
        <v>4</v>
      </c>
      <c r="D238" s="280"/>
      <c r="E238" s="320" t="s">
        <v>5</v>
      </c>
      <c r="F238" s="31" t="s">
        <v>16</v>
      </c>
      <c r="G238" s="32" t="s">
        <v>17</v>
      </c>
      <c r="H238" s="403" t="s">
        <v>121</v>
      </c>
      <c r="I238" s="289" t="s">
        <v>87</v>
      </c>
    </row>
    <row r="239" spans="2:9" ht="16.5" thickBot="1">
      <c r="B239" s="277"/>
      <c r="C239" s="281"/>
      <c r="D239" s="282"/>
      <c r="E239" s="321"/>
      <c r="F239" s="33"/>
      <c r="G239" s="34"/>
      <c r="H239" s="404"/>
      <c r="I239" s="290"/>
    </row>
    <row r="240" spans="2:9" ht="35.25" customHeight="1" thickBot="1">
      <c r="B240" s="278"/>
      <c r="C240" s="283"/>
      <c r="D240" s="284"/>
      <c r="E240" s="355"/>
      <c r="F240" s="35"/>
      <c r="G240" s="36"/>
      <c r="H240" s="405"/>
      <c r="I240" s="291"/>
    </row>
    <row r="241" spans="2:9" ht="16.5" thickBot="1">
      <c r="B241" s="312" t="s">
        <v>30</v>
      </c>
      <c r="C241" s="313"/>
      <c r="D241" s="313"/>
      <c r="E241" s="313"/>
      <c r="F241" s="313"/>
      <c r="G241" s="313"/>
      <c r="H241" s="313"/>
      <c r="I241" s="314"/>
    </row>
    <row r="242" spans="2:9" ht="35.25" customHeight="1" thickBot="1">
      <c r="B242" s="242">
        <v>1</v>
      </c>
      <c r="C242" s="406" t="s">
        <v>119</v>
      </c>
      <c r="D242" s="406"/>
      <c r="E242" s="240" t="s">
        <v>22</v>
      </c>
      <c r="F242" s="243"/>
      <c r="G242" s="244"/>
      <c r="H242" s="407" t="s">
        <v>88</v>
      </c>
      <c r="I242" s="408">
        <v>936.23</v>
      </c>
    </row>
    <row r="243" spans="2:9" ht="15.75">
      <c r="B243" s="181"/>
      <c r="C243" s="185"/>
      <c r="D243" s="185"/>
      <c r="E243" s="186"/>
      <c r="F243" s="181"/>
      <c r="G243" s="181"/>
      <c r="H243" s="181"/>
      <c r="I243" s="187"/>
    </row>
    <row r="244" spans="2:9" ht="15.75">
      <c r="B244" s="181"/>
      <c r="C244" s="181"/>
      <c r="D244" s="181"/>
      <c r="E244" s="181"/>
      <c r="F244" s="181"/>
      <c r="G244" s="181"/>
      <c r="H244" s="181"/>
      <c r="I244" s="181"/>
    </row>
    <row r="245" spans="2:7" ht="14.25">
      <c r="B245" s="311" t="s">
        <v>72</v>
      </c>
      <c r="C245" s="311"/>
      <c r="D245" s="311"/>
      <c r="E245" s="311"/>
      <c r="F245" s="311"/>
      <c r="G245" s="311"/>
    </row>
  </sheetData>
  <sheetProtection/>
  <mergeCells count="249">
    <mergeCell ref="B164:I164"/>
    <mergeCell ref="B219:B221"/>
    <mergeCell ref="C219:D221"/>
    <mergeCell ref="E219:E221"/>
    <mergeCell ref="H219:H221"/>
    <mergeCell ref="I219:I221"/>
    <mergeCell ref="B165:B167"/>
    <mergeCell ref="C165:D167"/>
    <mergeCell ref="E165:E167"/>
    <mergeCell ref="H165:H167"/>
    <mergeCell ref="I165:I167"/>
    <mergeCell ref="C226:D226"/>
    <mergeCell ref="C235:D235"/>
    <mergeCell ref="B237:I237"/>
    <mergeCell ref="C223:D223"/>
    <mergeCell ref="C224:D224"/>
    <mergeCell ref="B238:B240"/>
    <mergeCell ref="C238:D240"/>
    <mergeCell ref="E238:E240"/>
    <mergeCell ref="H238:H240"/>
    <mergeCell ref="I238:I240"/>
    <mergeCell ref="B241:I241"/>
    <mergeCell ref="C242:D242"/>
    <mergeCell ref="C229:D229"/>
    <mergeCell ref="C231:D231"/>
    <mergeCell ref="C232:D232"/>
    <mergeCell ref="C233:D233"/>
    <mergeCell ref="C234:D234"/>
    <mergeCell ref="C225:D225"/>
    <mergeCell ref="C227:D227"/>
    <mergeCell ref="C228:D228"/>
    <mergeCell ref="B212:I212"/>
    <mergeCell ref="C213:D213"/>
    <mergeCell ref="C214:D214"/>
    <mergeCell ref="C215:D215"/>
    <mergeCell ref="B218:I218"/>
    <mergeCell ref="B204:I204"/>
    <mergeCell ref="C205:D205"/>
    <mergeCell ref="B208:I208"/>
    <mergeCell ref="B209:B211"/>
    <mergeCell ref="C209:D211"/>
    <mergeCell ref="E209:E211"/>
    <mergeCell ref="H209:H211"/>
    <mergeCell ref="I209:I211"/>
    <mergeCell ref="B198:I198"/>
    <mergeCell ref="C199:D199"/>
    <mergeCell ref="C200:D200"/>
    <mergeCell ref="C201:D201"/>
    <mergeCell ref="C202:D202"/>
    <mergeCell ref="C203:D203"/>
    <mergeCell ref="B188:I188"/>
    <mergeCell ref="B195:B197"/>
    <mergeCell ref="C195:D197"/>
    <mergeCell ref="E195:E197"/>
    <mergeCell ref="H195:H197"/>
    <mergeCell ref="I195:I197"/>
    <mergeCell ref="C191:D191"/>
    <mergeCell ref="B194:I194"/>
    <mergeCell ref="B190:I190"/>
    <mergeCell ref="C182:D182"/>
    <mergeCell ref="C183:D183"/>
    <mergeCell ref="C184:D184"/>
    <mergeCell ref="C185:D185"/>
    <mergeCell ref="C186:D186"/>
    <mergeCell ref="C187:D187"/>
    <mergeCell ref="C189:D189"/>
    <mergeCell ref="H155:H157"/>
    <mergeCell ref="I155:I157"/>
    <mergeCell ref="B176:I176"/>
    <mergeCell ref="C181:D181"/>
    <mergeCell ref="H177:H179"/>
    <mergeCell ref="I177:I179"/>
    <mergeCell ref="B177:B179"/>
    <mergeCell ref="C177:D179"/>
    <mergeCell ref="E177:E179"/>
    <mergeCell ref="B180:I180"/>
    <mergeCell ref="C149:D149"/>
    <mergeCell ref="B158:I158"/>
    <mergeCell ref="C159:D159"/>
    <mergeCell ref="C160:D160"/>
    <mergeCell ref="C161:D161"/>
    <mergeCell ref="C151:D151"/>
    <mergeCell ref="B154:I154"/>
    <mergeCell ref="B155:B157"/>
    <mergeCell ref="C155:D157"/>
    <mergeCell ref="E155:E157"/>
    <mergeCell ref="B144:B146"/>
    <mergeCell ref="C144:D146"/>
    <mergeCell ref="E144:E146"/>
    <mergeCell ref="H144:H146"/>
    <mergeCell ref="I144:I146"/>
    <mergeCell ref="C148:D148"/>
    <mergeCell ref="B120:I120"/>
    <mergeCell ref="B85:I85"/>
    <mergeCell ref="C86:D86"/>
    <mergeCell ref="C87:D87"/>
    <mergeCell ref="H90:H92"/>
    <mergeCell ref="B143:I143"/>
    <mergeCell ref="C79:D79"/>
    <mergeCell ref="C80:D80"/>
    <mergeCell ref="C69:D69"/>
    <mergeCell ref="C65:D65"/>
    <mergeCell ref="C70:D70"/>
    <mergeCell ref="C73:D73"/>
    <mergeCell ref="C71:D71"/>
    <mergeCell ref="C76:D76"/>
    <mergeCell ref="C78:D78"/>
    <mergeCell ref="I126:I128"/>
    <mergeCell ref="C72:D72"/>
    <mergeCell ref="C99:D99"/>
    <mergeCell ref="C81:D81"/>
    <mergeCell ref="C82:D82"/>
    <mergeCell ref="C83:D83"/>
    <mergeCell ref="C77:D77"/>
    <mergeCell ref="C121:D121"/>
    <mergeCell ref="C74:D74"/>
    <mergeCell ref="C84:D84"/>
    <mergeCell ref="C172:D172"/>
    <mergeCell ref="C173:D173"/>
    <mergeCell ref="B44:I44"/>
    <mergeCell ref="C45:D45"/>
    <mergeCell ref="C47:D47"/>
    <mergeCell ref="C48:D48"/>
    <mergeCell ref="C49:D49"/>
    <mergeCell ref="C169:D169"/>
    <mergeCell ref="C50:D50"/>
    <mergeCell ref="C18:D18"/>
    <mergeCell ref="H31:H33"/>
    <mergeCell ref="B40:B42"/>
    <mergeCell ref="C40:D42"/>
    <mergeCell ref="E40:E42"/>
    <mergeCell ref="H40:H42"/>
    <mergeCell ref="C34:D34"/>
    <mergeCell ref="C36:D36"/>
    <mergeCell ref="F31:F33"/>
    <mergeCell ref="G31:G33"/>
    <mergeCell ref="C38:D38"/>
    <mergeCell ref="B24:I24"/>
    <mergeCell ref="C25:D25"/>
    <mergeCell ref="B26:I26"/>
    <mergeCell ref="B2:I3"/>
    <mergeCell ref="B4:I4"/>
    <mergeCell ref="H5:H7"/>
    <mergeCell ref="B9:I9"/>
    <mergeCell ref="G5:G7"/>
    <mergeCell ref="B5:B7"/>
    <mergeCell ref="E5:E7"/>
    <mergeCell ref="F5:F7"/>
    <mergeCell ref="B10:D10"/>
    <mergeCell ref="C5:D7"/>
    <mergeCell ref="C8:D8"/>
    <mergeCell ref="C90:D92"/>
    <mergeCell ref="E90:E92"/>
    <mergeCell ref="B89:I89"/>
    <mergeCell ref="B75:I75"/>
    <mergeCell ref="B15:I15"/>
    <mergeCell ref="B20:I20"/>
    <mergeCell ref="C11:D11"/>
    <mergeCell ref="F40:F42"/>
    <mergeCell ref="C31:D33"/>
    <mergeCell ref="E31:E33"/>
    <mergeCell ref="C17:D17"/>
    <mergeCell ref="B30:I30"/>
    <mergeCell ref="I31:I33"/>
    <mergeCell ref="B35:I35"/>
    <mergeCell ref="I40:I42"/>
    <mergeCell ref="B53:I53"/>
    <mergeCell ref="B31:B33"/>
    <mergeCell ref="C19:D19"/>
    <mergeCell ref="C21:D21"/>
    <mergeCell ref="C23:D23"/>
    <mergeCell ref="C51:D51"/>
    <mergeCell ref="F50:F51"/>
    <mergeCell ref="B170:I170"/>
    <mergeCell ref="C171:D171"/>
    <mergeCell ref="B46:I46"/>
    <mergeCell ref="C54:D54"/>
    <mergeCell ref="B56:I56"/>
    <mergeCell ref="B61:I61"/>
    <mergeCell ref="B57:B59"/>
    <mergeCell ref="C57:D59"/>
    <mergeCell ref="E57:E59"/>
    <mergeCell ref="B39:I39"/>
    <mergeCell ref="C37:D37"/>
    <mergeCell ref="G40:G42"/>
    <mergeCell ref="C43:D43"/>
    <mergeCell ref="B245:G245"/>
    <mergeCell ref="B93:I93"/>
    <mergeCell ref="B168:I168"/>
    <mergeCell ref="I90:I92"/>
    <mergeCell ref="H57:H59"/>
    <mergeCell ref="B90:B92"/>
    <mergeCell ref="C96:D96"/>
    <mergeCell ref="C97:D97"/>
    <mergeCell ref="C98:D98"/>
    <mergeCell ref="C12:D12"/>
    <mergeCell ref="C13:D13"/>
    <mergeCell ref="C14:D14"/>
    <mergeCell ref="C28:D28"/>
    <mergeCell ref="B22:I22"/>
    <mergeCell ref="C27:D27"/>
    <mergeCell ref="C16:D16"/>
    <mergeCell ref="I57:I59"/>
    <mergeCell ref="C60:D60"/>
    <mergeCell ref="C94:D94"/>
    <mergeCell ref="C62:D62"/>
    <mergeCell ref="C66:D66"/>
    <mergeCell ref="C95:D95"/>
    <mergeCell ref="C63:D63"/>
    <mergeCell ref="C67:D67"/>
    <mergeCell ref="C64:D64"/>
    <mergeCell ref="C68:D68"/>
    <mergeCell ref="C101:D101"/>
    <mergeCell ref="C102:D102"/>
    <mergeCell ref="C103:D103"/>
    <mergeCell ref="C106:D106"/>
    <mergeCell ref="C108:D108"/>
    <mergeCell ref="C111:D111"/>
    <mergeCell ref="B107:I107"/>
    <mergeCell ref="C109:D109"/>
    <mergeCell ref="C110:D110"/>
    <mergeCell ref="C112:D112"/>
    <mergeCell ref="C118:D118"/>
    <mergeCell ref="C119:D119"/>
    <mergeCell ref="B126:B128"/>
    <mergeCell ref="C126:D128"/>
    <mergeCell ref="C114:D114"/>
    <mergeCell ref="C115:D115"/>
    <mergeCell ref="C116:D116"/>
    <mergeCell ref="C132:D132"/>
    <mergeCell ref="C122:D122"/>
    <mergeCell ref="C135:D135"/>
    <mergeCell ref="C138:D138"/>
    <mergeCell ref="C133:D133"/>
    <mergeCell ref="C134:D134"/>
    <mergeCell ref="B125:I125"/>
    <mergeCell ref="C130:D130"/>
    <mergeCell ref="E126:E128"/>
    <mergeCell ref="H126:H128"/>
    <mergeCell ref="C139:D139"/>
    <mergeCell ref="C140:D140"/>
    <mergeCell ref="I5:I7"/>
    <mergeCell ref="C100:D100"/>
    <mergeCell ref="C104:D104"/>
    <mergeCell ref="C105:D105"/>
    <mergeCell ref="C137:D137"/>
    <mergeCell ref="C113:D113"/>
    <mergeCell ref="C117:D117"/>
    <mergeCell ref="C131:D131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yu.tochilina@nuges.ru</cp:lastModifiedBy>
  <cp:lastPrinted>2016-07-20T12:56:05Z</cp:lastPrinted>
  <dcterms:created xsi:type="dcterms:W3CDTF">2013-02-25T06:10:27Z</dcterms:created>
  <dcterms:modified xsi:type="dcterms:W3CDTF">2021-02-25T10:15:47Z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