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65" tabRatio="648" activeTab="0"/>
  </bookViews>
  <sheets>
    <sheet name="Октябрь" sheetId="1" r:id="rId1"/>
  </sheets>
  <definedNames>
    <definedName name="_xlnm.Print_Area" localSheetId="0">'Октябрь'!$A$1:$O$351</definedName>
  </definedNames>
  <calcPr fullCalcOnLoad="1"/>
</workbook>
</file>

<file path=xl/sharedStrings.xml><?xml version="1.0" encoding="utf-8"?>
<sst xmlns="http://schemas.openxmlformats.org/spreadsheetml/2006/main" count="1255" uniqueCount="427">
  <si>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</si>
  <si>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</si>
  <si>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</si>
  <si>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</si>
  <si>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</si>
  <si>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</si>
  <si>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</si>
  <si>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</si>
  <si>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</si>
  <si>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</si>
  <si>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</si>
  <si>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</si>
  <si>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</si>
  <si>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</si>
  <si>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</si>
  <si>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</si>
  <si>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</si>
  <si>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</si>
  <si>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</si>
  <si>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</si>
  <si>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t>.</t>
  </si>
  <si>
    <t>е</t>
  </si>
  <si>
    <t>тел.: 91-25-03</t>
  </si>
  <si>
    <t>П</t>
  </si>
  <si>
    <t>в/з</t>
  </si>
  <si>
    <t>17:00</t>
  </si>
  <si>
    <t>2ч</t>
  </si>
  <si>
    <t>23:00</t>
  </si>
  <si>
    <t>12:30</t>
  </si>
  <si>
    <t>12:00</t>
  </si>
  <si>
    <t>14:00</t>
  </si>
  <si>
    <t>18:00</t>
  </si>
  <si>
    <t>14:55</t>
  </si>
  <si>
    <t>11:00</t>
  </si>
  <si>
    <t>С</t>
  </si>
  <si>
    <t>10:45</t>
  </si>
  <si>
    <t>12:10</t>
  </si>
  <si>
    <t>16:00</t>
  </si>
  <si>
    <t>10:00</t>
  </si>
  <si>
    <t>15:00</t>
  </si>
  <si>
    <t>22:00</t>
  </si>
  <si>
    <t>14:25</t>
  </si>
  <si>
    <t>11:20</t>
  </si>
  <si>
    <t>19:00</t>
  </si>
  <si>
    <t>13:00</t>
  </si>
  <si>
    <t>14:30</t>
  </si>
  <si>
    <t>1ч</t>
  </si>
  <si>
    <t>16:08</t>
  </si>
  <si>
    <t>10:19</t>
  </si>
  <si>
    <t>20:00</t>
  </si>
  <si>
    <t>11:35</t>
  </si>
  <si>
    <t>9:00</t>
  </si>
  <si>
    <t>0:00</t>
  </si>
  <si>
    <t>8:00</t>
  </si>
  <si>
    <t>12:47</t>
  </si>
  <si>
    <t>10:50</t>
  </si>
  <si>
    <t>14:42</t>
  </si>
  <si>
    <t>10:20</t>
  </si>
  <si>
    <t>16:45</t>
  </si>
  <si>
    <t>15:10</t>
  </si>
  <si>
    <t>17:15</t>
  </si>
  <si>
    <t>10:32</t>
  </si>
  <si>
    <t>13:15</t>
  </si>
  <si>
    <t>13:25</t>
  </si>
  <si>
    <t>12:19</t>
  </si>
  <si>
    <t>10:18</t>
  </si>
  <si>
    <t>9:37</t>
  </si>
  <si>
    <t>15:42</t>
  </si>
  <si>
    <t>12:31</t>
  </si>
  <si>
    <t>1:00</t>
  </si>
  <si>
    <t>0:40</t>
  </si>
  <si>
    <t>ВЛ-6 "ЗРУ-2 ПАЭС яч. 16"</t>
  </si>
  <si>
    <t>13:30</t>
  </si>
  <si>
    <t>17:09</t>
  </si>
  <si>
    <t>11:37</t>
  </si>
  <si>
    <t>ТП-2 2С-10</t>
  </si>
  <si>
    <t>13:20</t>
  </si>
  <si>
    <t>10:06</t>
  </si>
  <si>
    <t>ВЛ-0,4 "ТП-ДНТ Озерное ф. 1.2"</t>
  </si>
  <si>
    <t>14:18</t>
  </si>
  <si>
    <t>9:42</t>
  </si>
  <si>
    <t>11:18</t>
  </si>
  <si>
    <t>0:30</t>
  </si>
  <si>
    <t>9:43</t>
  </si>
  <si>
    <t>5:00</t>
  </si>
  <si>
    <t>17:05</t>
  </si>
  <si>
    <t>2:00</t>
  </si>
  <si>
    <t>18:20</t>
  </si>
  <si>
    <t>13:42</t>
  </si>
  <si>
    <t>ТП-303 ф. 17, ф. 18</t>
  </si>
  <si>
    <r>
      <t xml:space="preserve">   Н</t>
    </r>
    <r>
      <rPr>
        <b/>
        <sz val="14"/>
        <rFont val="Arial Narrow"/>
        <family val="2"/>
      </rPr>
      <t>ачальник ОДС АО "Уренгойская электросетевая компания"                                                                                                                         Р.Р. Ахметгариев</t>
    </r>
  </si>
  <si>
    <t>23:38</t>
  </si>
  <si>
    <t>14:48</t>
  </si>
  <si>
    <t>ТП-338 ф. 4, ф. 7</t>
  </si>
  <si>
    <t>ТП-10 1С-0,4</t>
  </si>
  <si>
    <t>ВЛ-0,4 "ТП-54 ф. 5"</t>
  </si>
  <si>
    <t>4:00</t>
  </si>
  <si>
    <t>9:44</t>
  </si>
  <si>
    <t>10:39</t>
  </si>
  <si>
    <t>9:36</t>
  </si>
  <si>
    <t>ВЛ-10 "РП-25 яч. 5, яч. 16"</t>
  </si>
  <si>
    <t>ТП-20 2С-0,4</t>
  </si>
  <si>
    <t>ТП-20 1С-0,4</t>
  </si>
  <si>
    <t>ТП-188 1С-0,4</t>
  </si>
  <si>
    <t>17:10</t>
  </si>
  <si>
    <t>15:57</t>
  </si>
  <si>
    <t>Кратковременное отключение 1С-0,4 кВ в ТП-20 для восстановления нормальной схемы.</t>
  </si>
  <si>
    <t>ВЛ-0,4 "ТП-ДНТ Северное сияние                   ф. 3"</t>
  </si>
  <si>
    <t>Вывод в ремонт ВЛ-0,4 кВ "ТП-ДНТ Северное сияние ф. 3" для присоединения КЛ-0,4 кВ "ВРУ-0,4 кВ объекта: Базовая станция сотовой связи "Дунай" на оп. № 9 и монтажа узла учета эл. энергии (Выполнение ТУ№331/22 от 03.02.23г. ООО "Екатеринбург-2000).</t>
  </si>
  <si>
    <t>ТП-166 2С-10</t>
  </si>
  <si>
    <t>ТП-169 2С-10</t>
  </si>
  <si>
    <t>23:59</t>
  </si>
  <si>
    <t>1:19</t>
  </si>
  <si>
    <t>ТП-20/К ф. 4</t>
  </si>
  <si>
    <t>за ОКТЯБРЬ 2023 года</t>
  </si>
  <si>
    <t>ТП-50 ВН-10 1Т, 1Т, 1С-0,4</t>
  </si>
  <si>
    <t>Вывод в ремонт ВН-10 1Т, 1Т, 1С-0,4 кВ для текущего ремонта электрооборудования.</t>
  </si>
  <si>
    <t>ТП-50 ВН-10 2Т, 2Т, 2С-0,4</t>
  </si>
  <si>
    <t>Вывод в ремонт ВН-10 2Т, 2Т, 2С-0,4 кВ для текущего ремонта электрооборудования.</t>
  </si>
  <si>
    <t>РП-9 яч. 27</t>
  </si>
  <si>
    <t xml:space="preserve">Вывод в ремонт 1С-0,4 кВ в ТП-10 для присоединения КЛ-10 кВ "ВРУ-0,4 кВ временного электроснабжения передвижного объекта: "Бетономеситель, сварочный аппарат" к Р-0,4 ф. 17 в ТП-10 и установки узла учета эл. энергии (выполнение ТУ №275/23 ООО СЗ "Антарес"). </t>
  </si>
  <si>
    <t>ВЛ-0,4 "ТП-ДНТ Озерное ф. 2.3"</t>
  </si>
  <si>
    <t>Вывод в ремонт ВЛ-0,4 кВ "ТП-ДНТ Озерное ф. 2.3" для присоединения инд. жилого дома     ул. 2-я Озерная д. 6 на оп. №2.11 и установки узла учета эл. энергии (ТУ №124/23 от 23.06.2023 Аджимамбетов Т.Р.).</t>
  </si>
  <si>
    <t>Вывод в ремонт ВЛ-0,4 кВ "ТП-ДНТ Озерное ф. 1.2" для присоединения инд. жилого дома     ул. 1-я Озерная д. 18 на оп. №2.5 и установки узла учета эл. энергии (ТУ №182/23 от 09.08.2023 Магомедова Р.К.)</t>
  </si>
  <si>
    <t>ВЛ-0,4 "ТП-ДНТ Простоквашино 2           ф. 2.4"</t>
  </si>
  <si>
    <t>Вывод в ремонт ВЛ-0,4 кВ "ТП-ДНТ Простоквашино 2 ф. 2.4" для присоединения инд. жилого дома     уч. 198 ул. 1-я Березовая на оп. №67/2 и установки узла учета эл. энергии (ТУ №258/23 Горбунов В.Н.).</t>
  </si>
  <si>
    <t>15:27</t>
  </si>
  <si>
    <t>ВЛ-0,4 "ТП-ДНТ   Дружба 1 ф. 6"</t>
  </si>
  <si>
    <t>12:35</t>
  </si>
  <si>
    <t>Вывод в ремонт ВЛ-0,4 кВ "ТП-ДНТ Дружба 1 ф. 6" для присоединения инд. жилого дома     4-й Дружный проезд д. 19 на оп. №32 и установки узла учета эл. энергии (ТУ №113/23 от 23.06.2023г. Селиверстов Д.Э.).</t>
  </si>
  <si>
    <t>ВЛ-0,4 "ТП-ДНТ   Дружба 2 ф. 10, ф. 5"</t>
  </si>
  <si>
    <t>Вывод в ремонт ВЛ-0,4 кВ "ТП-ДНТ Дружба 2 ф. 10" для присоединения инд. жилого дома     6-й Дружный проезд д. 12 на оп. №6 и установки узла учета эл. энергии (ТУ №186/23 Зубов М.В.); ф. 5 для безопасного проведения работ.</t>
  </si>
  <si>
    <t>13:50</t>
  </si>
  <si>
    <t>18:07</t>
  </si>
  <si>
    <t xml:space="preserve">ЛР-10 оп. 1 ВН-10 1Т, ВН-10 3Т                ТП-ДПК Дунай           </t>
  </si>
  <si>
    <t>Вывод в ремонт ЛР-10 оп. 1 ВН-10 1Т, ВН-10 3Т в                      ТП-ДПК Дунай для безопасного производства работ по монтажу СИП-0,4 кВ уличного освещения на оп. 1/1, 1/2, 1/9, 3/2, согласно письма ТСН "СНТ "Дунай" вх. №3365 от 27.09.2023г.</t>
  </si>
  <si>
    <t xml:space="preserve">ВЛ-0,4 "ТП-ДПК Дунай 1 ф. 4, ф. 6"                  оп.1/1-1/12, оп. 2/1-2/8         </t>
  </si>
  <si>
    <t>Вывод в ремонт ВЛ-0,4 "ТП-ДПК Дунай 1 ф. 4, ф. 6" для безопасного производства работ по монтажу СИП-0,4 кВ уличного освещения на оп. 1/1-1/12, оп. 2/1-2/8, согласно письма ТСН "СНТ "Дунай" вх. №3365 от 27.09.2023г.</t>
  </si>
  <si>
    <t>Вывод в ремонт ВЛ-10 кВ "ПС Тихая  яч. 25 ф. 15" для реконструкции ВЛ-10 кВ от оп. №16 до оп. №29 с заменой ВЛ-10 кВ на КЛ-10 кВ и присоединением  на оп. №16 и оп. №29, согласно письма ООО "Ленстрой" вх. №3386 от 28.09.2023г.</t>
  </si>
  <si>
    <t>21:41</t>
  </si>
  <si>
    <t>ВЛ-10 "ПС Тихая яч. 25 ф. 15"</t>
  </si>
  <si>
    <t>8:48</t>
  </si>
  <si>
    <t>ТП-ДНТ Фемида ф. 2</t>
  </si>
  <si>
    <t>Вывод в ремонт АВ-0,4 кВ ф. 2 "Резерв" в ТП-ДНТ Фемида для присоединения вновь проложенной КЛ-0,4 кВ к АВ-0,4 кВ ф. 2.</t>
  </si>
  <si>
    <t xml:space="preserve">ВЛ-0,4 "ТП-ДПК Дунай 1 ф. 2, ф. 5"                  оп.3/1-3/20, оп. 4/1-4/9            </t>
  </si>
  <si>
    <t>Вывод в ремонт ВЛ-0,4 "ТП-ДПК Дунай 1 ф. 2, ф. 5" для безопасного производства работ по монтажу СИП-0,4 кВ уличного освещения на оп. 3/1-3/20, оп. 4/1-4/9  , согласно письма ТСН "СНТ "Дунай" вх. №3365 от 27.09.2023г.</t>
  </si>
  <si>
    <t>13:01</t>
  </si>
  <si>
    <t>18:22</t>
  </si>
  <si>
    <t>ВЛ-0,4 "ТП-ДНТ  Лира 1 ф. 3"</t>
  </si>
  <si>
    <t>Вывод в ремонт ВЛ-0,4 кВ "ТП-ДНТ Лира 1 ф. 3" для замены приборов учета по ул. Отрадная.</t>
  </si>
  <si>
    <t xml:space="preserve">ТП-2 яч. 2     </t>
  </si>
  <si>
    <t>Вывод в ремонт ВН-10 яч. 2 в ТП-2 для ВВИ КЛ-10 кВ "ТП-2 яч. 2 - ТП-168 яч. 2".</t>
  </si>
  <si>
    <t>9:52</t>
  </si>
  <si>
    <t>ТП-81 1С-10, 1Т</t>
  </si>
  <si>
    <t>Вывод в ремонт 1С-10 кВ, 1Т в            ТП-81 для текущего ремонта электрооборудования.</t>
  </si>
  <si>
    <t>Вывод в ремонт ВЛ-0,4 "ТП-ДПК Дунай 1 ф. 21, ф. 23" для безопасного производства работ по монтажу СИП-0,4 кВ уличного освещения на оп. 4/10-4/21, оп. 2/9-2/20, согласно письма ТСН "СНТ "Дунай" вх. №3365 от 27.09.2023г.</t>
  </si>
  <si>
    <t>Вывод в ремонт АВ-0,4 1Т, 1С-0,4 кВ в  ТП-335 для безопасного производства работ по замене       АВ-0,4 1Т.</t>
  </si>
  <si>
    <t xml:space="preserve">ТП-335 АВ-0,4 1Т, 1С-0,4          </t>
  </si>
  <si>
    <t>Кратковременное отключение            2С-0,4 кВ в ТП-20 для перевода нагрузки на 1Т.</t>
  </si>
  <si>
    <t>0:02</t>
  </si>
  <si>
    <t>ТП-168 2С-10</t>
  </si>
  <si>
    <t>Вывод в ремонт 2С-10 кВ в ТП-168 для присоединения КЛ-10 кВ "ТП-2 яч. 2 - ТП-168 яч. 2" в яч. 2 ТП-168.</t>
  </si>
  <si>
    <t>Вывод в ремонт 2С-10 кВ в ТП-2 для фазировки и присоединения КЛ-10 кВ "ТП-168 яч. 2 - ТП-2 яч. 2" в яч. 2 ТП-2.</t>
  </si>
  <si>
    <t>3:15</t>
  </si>
  <si>
    <t>ТП-81 2С-10, 2Т</t>
  </si>
  <si>
    <t>Вывод в ремонт 2С-10 кВ, 2Т в            ТП-81 для текущего ремонта электрооборудования.</t>
  </si>
  <si>
    <t>Вывод в ремонт ШР-0,4 1Т, АВ-0,4 1Т, ф. 2, ф. 4, ф. 5, ф. 6  в ТП-ДПК Дунай 1 для безопасного производства работ по монтажу СИП-0,4 кВ уличного освещения, согласно письма ТСН "СНТ "Дунай" вх. №3365 от 27.09.2023г.</t>
  </si>
  <si>
    <t>Вывод в ремонт ШР-0,4 3Т, АВ-0,4 3Т, ф. 21, ф. 23 в ТП-ДПК Дунай 3 для безопасного производства работ по монтажу СИП-0,4 кВ уличного освещения, согласно письма ТСН "СНТ "Дунай" вх. №3365 от 27.09.2023г.</t>
  </si>
  <si>
    <t>Вывод в ремонт ВЛ-6 кВ "ПС Опорная  яч. 18" для поочередного переключения потребителей к вновь смонтированной ВЛ-6 кВ, согласно письма ООО "Уренгойдорстрой".</t>
  </si>
  <si>
    <t>21:10</t>
  </si>
  <si>
    <t>ТП-20 1С-0,4, 2С-0,4</t>
  </si>
  <si>
    <t>Кратковременное отключение            1С-0,4 кВ, 2С-0,4 кВ в ТП-20 для перевода нагрузки на 2Т.</t>
  </si>
  <si>
    <t>Кратковременное отключение            1С-0,4 кВ в ТП-20 для восстановления нормальной схемы.</t>
  </si>
  <si>
    <t>Вывод в ремонт ВЛ-6 кВ "ПС Опорная  яч. 19" для поочередного переключения потребителей к вновь смонтированной ВЛ-6 кВ, согласно письма ООО "Уренгойдорстрой".</t>
  </si>
  <si>
    <t>19:25</t>
  </si>
  <si>
    <t>11:39</t>
  </si>
  <si>
    <t xml:space="preserve">ВЛ-0,4 "ТП-ДПК Дунай 3                       ф. 21"           </t>
  </si>
  <si>
    <t>Вывод в ремонт ВЛ-0,4 "ТП-ДПК Дунай 3 ф. 21" для безопасного производства работ по монтажу СИП-0,4 кВ уличного освещения, согласно письма ТСН "СНТ "Дунай" вх. №3365 от 27.09.2023г.</t>
  </si>
  <si>
    <t>13:39</t>
  </si>
  <si>
    <t>ТП-326 ф. 2</t>
  </si>
  <si>
    <t xml:space="preserve">Вывод в ремонт АВ-0,4 ф. 2 "Дом электронной техники (мкр. Мирный 1/1Б)" в ТП-326 для работ в ВРУ-0,4кВ здания, согласно письма ООО "УК "Созвездие" в. №3495 от 04.10.2023г. </t>
  </si>
  <si>
    <t>Вывод в ремонт КЛ-0,4 кВ "ТП-2 ф. 28 - ВРУ-0,4 Минипекарня" для поиска места повреждения и ремонта КЛ-10 кВ.</t>
  </si>
  <si>
    <t>20:27</t>
  </si>
  <si>
    <t>ВЛ-0,4 "ТП-17/К ф. 3"</t>
  </si>
  <si>
    <t>Вывод в ремонт ВЛ-0,4 "ТП-17/К ф. 3" для присоединения шлейфа от гусака объекта: Магазин №13 (ИП Шуляка Н.А.).</t>
  </si>
  <si>
    <t>11:54</t>
  </si>
  <si>
    <t>Вывод в ремонт ВЛ-0,4 кВ "ТП-ДНТ Лира 1 ф. 3" для замены приборов учета по ул. Отрадная; Вывод в ремонт ВЛ-0,4 кВ "ТП-ДНТ Лира 1 ф. 6" для безопасного производства работ.</t>
  </si>
  <si>
    <t>ТП-81 1С-0,4</t>
  </si>
  <si>
    <t>Вывод в ремонт 1С-0,4 кВ в            ТП-81 для текущего ремонта электрооборудования.</t>
  </si>
  <si>
    <t>ВЛ-6 "ПС Опорная               яч. 18, яч. 19"</t>
  </si>
  <si>
    <t xml:space="preserve">Вывод в ремонт ВЛ-6 кВ "ПС Опорная  яч. 18, яч. 19" для производства работ по "Реконструкции ул. Индустриальная (от Виадука до ул. Петуха), согласно письма ООО "Уренгойдорстрой". </t>
  </si>
  <si>
    <t>19:29</t>
  </si>
  <si>
    <t>Вывод в ремонт КЛ-10 кВ "РП-5 яч. 34 - ТП-46 яч. 6"для поиска места повреждения и ремонт КЛ-10 кВ.</t>
  </si>
  <si>
    <t xml:space="preserve">Вывод в ремонт ВЛ-0,4 "ТП-ДПК Ермак ф. 4" для присоединения инд. ж/д уч. 92 на оп.№44 (Долганова К.О. ТУ №243/23). </t>
  </si>
  <si>
    <t>12:25</t>
  </si>
  <si>
    <t xml:space="preserve">Вывод в ремонт ВЛ-0,4 "ТП-ДПК Ермак ф. 5" для присоединения инд. ж/д уч. 113  на оп.№38 (Тукбаев С.У. ТУ №269/23). </t>
  </si>
  <si>
    <t>Вывод в ремонт ВЛ-0,4 "ТП-ДПК Ермак ф. 6" для присоединения инд. ж/д уч. 88 на оп.№33 (Сорокин С.Г. ТУ №259/23); инд. ж/д уч. 109 на оп.№33 (Рыцова И.В. ТУ №268/23); инд. ж/д уч. 81 на оп.№34 (Стаценко М.Ю. ТУ №264/23)</t>
  </si>
  <si>
    <t>12:14</t>
  </si>
  <si>
    <t>ВЛ-6 "ПС Опорная яч. 18"</t>
  </si>
  <si>
    <t>ВЛ-6 "ПС Опорная яч. 19"</t>
  </si>
  <si>
    <t>ТП-306 1С-0,4</t>
  </si>
  <si>
    <t>Вывод в ремонт 1С-0,4 кВ в            ТП-306 для текущего ремонта электрооборудования.</t>
  </si>
  <si>
    <t>ТП-306 2С-0,4</t>
  </si>
  <si>
    <t>Вывод в ремонт 2С-0,4 кВ в            ТП-306 для текущего ремонта электрооборудования.</t>
  </si>
  <si>
    <t>ТП-306 1С-10, 1Т</t>
  </si>
  <si>
    <t>Вывод в ремонт 1С-10 кВ, 1Т в            ТП-306 для текущего ремонта электрооборудования.</t>
  </si>
  <si>
    <t>9:05</t>
  </si>
  <si>
    <t>0:20</t>
  </si>
  <si>
    <t>ТП-306 2С-10, 2Т</t>
  </si>
  <si>
    <t>Вывод в ремонт 2С-10 кВ, 2Т в            ТП-306 для текущего ремонта электрооборудования.</t>
  </si>
  <si>
    <t>ТП-10 ф. 13</t>
  </si>
  <si>
    <t>Вывод в ремонт Р-0,4 ф. 13 "ВРУ-0,4 кВ временного электроснабжения передвижного объекта: "Бетономеситель, сварочный аппарат"  в ТП-10 для проведения строительных работ, согласно письма ООО СЗ "Антарес" вх. №3543 от 09.10.2023г.</t>
  </si>
  <si>
    <t>Вывод в ремонт ВЛ-0,4 кВ "ТП-ДНТ Простоквашино 2 ф. 2.4" для присоединения инд. жилого дома     уч. 198 ул. 1-я Березовая на оп. №67/2 и установки узла учета эл. энергии (ТУ №258/23 Горбунов В.Н.)</t>
  </si>
  <si>
    <t>ВЛ-0,4 "ТП-ДНТ Простоквашино 1           ф. 5"</t>
  </si>
  <si>
    <t>Вывод в ремонт ВЛ-0,4 кВ "ТП-ДНТ Простоквашино 1 ф. 5" для безопасного производства работ по присоединению инд. ж/д уч. 198 ул. Березовая (Горбунов В.Н.) на оп. №67/2 ВЛ-0,4 кВ "ТП-ДНТ Простоквашино 2 ф. 2.4".</t>
  </si>
  <si>
    <t>ТП-307 1С-0,4</t>
  </si>
  <si>
    <t>Вывод в ремонт 1С-0,4 кВ в            ТП-307 для текущего ремонта электрооборудования.</t>
  </si>
  <si>
    <t>ТП-307 2С-0,4</t>
  </si>
  <si>
    <t>Вывод в ремонт 2С-0,4 кВ в            ТП-307 для текущего ремонта электрооборудования.</t>
  </si>
  <si>
    <t xml:space="preserve">Вывод в ремонт ВЛ-0,4 кВ "ТП-54 ф. 5" для безопасного проведения работ по замене вводного АВ-0,4 кВ в шкафу учета  ул. Заозерная д. 5/3, согласно письма Абдувапов М.С. </t>
  </si>
  <si>
    <t>ТП- ДНТ Фемида ф. 2</t>
  </si>
  <si>
    <t>Вывод в ремонт АВ-0,4 кВ ф. 2 в      ТП-ДНТ Фемида для присоединения вновь проложенной ВЛ-0,4 кВ.</t>
  </si>
  <si>
    <t>ТП-69 ТР-10 1Т, 1Т,             1С-0,4</t>
  </si>
  <si>
    <t>Вывод в ремонт ТР-10 1Т, 1Т,        1С-0,4 кВ в ТП-69 для текущего ремонта электрооборудования.</t>
  </si>
  <si>
    <t>ВЛ-0,4 кВ "ТП-1 МК-144 ф. 1" оп. №5/5</t>
  </si>
  <si>
    <t>Вывод в ремонт ВЛ-0,4 кВ "ТП-1 МК-144 ф. 1" для присоединения инд. жилого дома кад. №89:11:040101:3963 мкр. Уралец на оп. №5/5 и установки узла учета эл. энергии (ТУ №263/23 Галиус П.Н.)</t>
  </si>
  <si>
    <t>Вывод в ремонт ВЛ-0,4 кВ "ТП-ДНТ Фемида ф. 1" для присоединения инд. жилого дома     уч. 113 на оп. №7 и установки узла учета эл. энергии (ТУ №185/23 от 15.08.2023г. Великоборец К.М.)</t>
  </si>
  <si>
    <t>Вывод в ремонт ВЛ-0,4 кВ "ТП-ДНТ Сатурн ф. 4" для присоединения инд. жилого дома     уч. 22 ул. Березовая на оп. №10/2 и установки узла учета эл. энергии (ТУ №241/23 Хитров А.В.).</t>
  </si>
  <si>
    <t>Вывод в ремонт ВЛ-6 кВ "ПС Опорная  яч. 18, яч. 19" для производства работ по "Реконструкции ул. Индустриальная (от Виадука до ул. Петуха), согласно письма ООО "Уренгойдорстрой" вх. №3407 от 29.09.2023г.</t>
  </si>
  <si>
    <t>КЛ-10 "РТП яч. 5 - ТП-342 яч. 7"; КЛ-10 "РТП яч. 6 - ТП-342 яч. 4"</t>
  </si>
  <si>
    <t>Вывод в ремонте КЛ-10 кВ "РТП яч. 5 - ТП-342 яч. 7"; КЛ-10 кВ "РТП яч. 6 - ТП-342 яч. 4" для выноса 2-х КЛ-10 кВ из пятна застройки.</t>
  </si>
  <si>
    <t>Вывод в ремонт ВЛ-0,4 кВ "ТП-ДНТ Лира 1 ф. 2" для замены приборов учета по ул. Видная.</t>
  </si>
  <si>
    <t>ТП-20 ф. 10</t>
  </si>
  <si>
    <t>Вывод в ремонт АВ-0,4 кВ ф. 10 в ТП-20 для присоединения КЛ-0,4 кВ "ВРУ-0,4 кВ объекта: Нежилое здание" к АВ-0,4 ф. 10 в ТП-20 и установки узла учета эл. энергии (выполнение ТУ №175/21 от 15.10.2021г. ООО "Стройкомплект").</t>
  </si>
  <si>
    <t>ТП-6 2С-0,4</t>
  </si>
  <si>
    <t>Вывод в ремонт 2С-0,4 кВ в ТП-6 для присоединения КЛ-10 кВ "ВРУ-0,4 кВ объекта: складскоое помещения" к Р-0,4 ф. 10 в ТП-6 и установки узла учета эл. энергии (выполнение ТУ №249/23 от 14.10.2022г. Колганов А.В.).</t>
  </si>
  <si>
    <t>ТП-21/К ф. 7</t>
  </si>
  <si>
    <t>Вывод в ремонт Р-0,4 ф. 7 в ТП-21/К для присоединения КЛ-0,4 кВ "ВРУ-0,23 кВ объекта: остановочный павильон "Проспект Мира" к болтовым наконечникам в ВРУ-0,4 кВ ж/д пр. Мира д. 49 подвал 2 (выполнение ТУ №55/23 от 10.05.2023г. МКУ "УМХ").</t>
  </si>
  <si>
    <t>ывод в ремонт ВЛ-0,4 кВ "ТП-ДНТ Лира  ф. 1" для замены узла учета на оп. №4/6 на ж/д ул. Боевая 21.</t>
  </si>
  <si>
    <t>КТП-250/10 Южный рынок 1Т, 1С-0,4</t>
  </si>
  <si>
    <t>Вывод в ремонт 1Т, 1С-0,4 в КТП-250/10 Южный рынок для текущего ремонта электрооборудования.</t>
  </si>
  <si>
    <t>КТП-400/10 Южный рынок РВ-10, 1Т, 1С-0,4</t>
  </si>
  <si>
    <t>Вывод в ремонт РВ-10, 1Т, 1С-0,4 в КТП-400/10 Южный рынок для текущего ремонта электрооборудования.</t>
  </si>
  <si>
    <t>ВЛ-0,4 кВ "ТП-1 МК-144 ф. 3" оп. №2</t>
  </si>
  <si>
    <t>Вывод в ремонт ВЛ-0,4 кВ "ТП-1 МК-144 ф. 3" для замены узла учета на оп. №2.</t>
  </si>
  <si>
    <t>Вывод в ремонт ВЛ-6 кВ "ПС Головная яч. 4 - КОС" для ремонта участка ВЛ-6 кВ между оп. 13/1 и оп.13/2 и присоединения на оп.13/1.</t>
  </si>
  <si>
    <t>ТП-47 ф. 12</t>
  </si>
  <si>
    <t>Вывод в ремонт Р-0,4 ф. 12 в ТП-47 для присоединения вновь проложенной КЛ-0,4 кВ «ул. Таежная 24А» к Р-0,4 ф. 12 ТП-47 и в ВРУ-0,4 кВ ж/д ул. Таежная 24А, согласно письма ООО «Техностройпроект».</t>
  </si>
  <si>
    <t>РП-2 яч. 12</t>
  </si>
  <si>
    <t>Вывод в ремонт В-10 яч. 12 "ТП-154 яч. 4" в РП-2 для ремонта В-10.</t>
  </si>
  <si>
    <t>РП-9 техподполье</t>
  </si>
  <si>
    <t xml:space="preserve">Монтаж концевой муфты в техподполье вновь проложенной КЛ-10 кВ "РП-9 яч. 27", согласно письма ООО "Велесстрой" вх. №3627 от 13.10.2023г. </t>
  </si>
  <si>
    <t>ТП-25/К 1Т</t>
  </si>
  <si>
    <t>Вывод в ремонт 1Т в ТП-25/К для ППР 1Т с протяжкой контактных соединений, доливкой масла и обмером 1Т.</t>
  </si>
  <si>
    <t>ВЛ-6 "ПС Головная яч. 4 - КОС"</t>
  </si>
  <si>
    <t>ТП-24/К 1Т</t>
  </si>
  <si>
    <t>Вывод в ремонт 1Т в ТП-24/К для ППР 1Т с протяжкой контактных соединений, доливкой масла и обмером 1Т.</t>
  </si>
  <si>
    <t>Вывод в ремонт 1С-0,4 кВ в ТП-ДПК Простоквшино 1 для проверки нормального режима работы 1Т.</t>
  </si>
  <si>
    <t>ывод в ремонт ВЛ-0,4 кВ "ТП-ДНТ Лира 1 ф. 2" для замены приборов учета по ул. Видная.</t>
  </si>
  <si>
    <t>Вывод в ремонт ВЛ-6 кВ "ЗРУ-2 ПАЭС яч. 16" для замены ЛР-6 №4 на оп. 23.</t>
  </si>
  <si>
    <t>Вывод в ремонт Р-0,4 ф. 4 "Строительная площадка объекта "Пожарное депо" для  отсоединения кабеля АВБбШв 4*150 от контактов рубильника, согласно письма ООО "Уралстройинвест" вх. №3617 от 16.10.2023г.</t>
  </si>
  <si>
    <t>Вывод в ремонт ВЛ-6 кВ "ПС Опорная яч. 19" для ремонта разъединителя на оп. №7.</t>
  </si>
  <si>
    <t>ТП-169 ф. 1</t>
  </si>
  <si>
    <t>Вывод в ремонт ШР-0,4, АВ-0,4          ф. 1 "Адм. Здание "НГХК" в ТП-169 для  установки узла учета.</t>
  </si>
  <si>
    <t>ТП-169 ф. 2</t>
  </si>
  <si>
    <t>Вывод в ремонт ШР-0,4, АВ-0,4          ф. 2 "Адм. Здание "НГХК" в ТП-169 для  установки узла учета.</t>
  </si>
  <si>
    <t xml:space="preserve">Вывод в ремонт Р-0,4 ф. 32 в ТП-2 для монтажа узла учета и присоединения КЛ-0,22 кВ "ВРУ-0,23 кВ светофорного объекта ул. Сибирская" к болтовым наконечникам КЛ-0,4 кВ ф. 32 ТП-2 в ВРУ-0,4 кВ ж/д ул. Сибирская 17Б (выполнение ТУ №141/23 от 18.07.2023г. МКУ "УМХ"); Вывод в ремонт Р-0,4 ф. 1, ф. 21, ф. 30 для безопасного производства работ. </t>
  </si>
  <si>
    <t>Вывод в ремонт ВЛ-10 кВ "РП-25 яч. 5"  для подключения вновь смонтированной КТП-160/10 (ТУ №296/22 от 12.12.22г. ИП Тихоновская Ю.В.); Вывод в ремонт ВЛ-10 кВ "РП-25 яч. 16" для подключения смонтированной ВЛ-10 кВ к действующей ВЛ-10 кВ "РП-25 яч. 16".</t>
  </si>
  <si>
    <t xml:space="preserve">Вывод в ремонт Р-0,4 ф. 11 в ТП-174 для монтажа узла учета и присоединения КЛ-0,22 кВ "ВРУ-0,23 кВ светофорного объекта ул. Сибирская" к болтовым наконечникам КЛ-0,4 кВ ф. 11 ТП-174 в ВРУ-0,4 кВ ж/д ул. Сибирская 35А  (выполнение ТУ №140/23 от 06.07.2023г. МКУ "УМХ"); Вывод в ремонт Р-0,4 ф. 10, 13 для безопасного производства работ. </t>
  </si>
  <si>
    <t>0:33</t>
  </si>
  <si>
    <t>ТП-307 2С-10, 2Т</t>
  </si>
  <si>
    <t>Вывод в ремонт 2С-10 кВ, 2Т в            ТП-307 для текущего ремонта электрооборудования.</t>
  </si>
  <si>
    <t>ТП-23/К 1Т, 1С-0,4</t>
  </si>
  <si>
    <t>Вывод в ремонт 1Т, 1С-0,4 кВ в ТП-23/К для замены прибора учета.</t>
  </si>
  <si>
    <t>ТП-7/К 1С-0,4</t>
  </si>
  <si>
    <t>Вывод в ремонт 1С-0,4 кВ в ТП-7/К для замены прибора учета.</t>
  </si>
  <si>
    <t>ТП-ДНТ Лира 1 1С-0,4</t>
  </si>
  <si>
    <t>ВЛ-0,4 кВ "ТП-ДНТ Лира 1 ф. 4"</t>
  </si>
  <si>
    <t>Вывод в ремонт ВЛ-0,4 кВ "ТП-ДНТ Лира 1 ф. 4" для замены приборов учета на опорах по ул. Народная.</t>
  </si>
  <si>
    <t>ТП-6/К 1С-0,4</t>
  </si>
  <si>
    <t>Вывод в ремонт 1С-0,4 кВ в ТП-6/К для замены узла учета в маг. "Водолей" (ИП Грабовская Г.А.).</t>
  </si>
  <si>
    <t>ТП-1 МО-93 1С-0,4</t>
  </si>
  <si>
    <t>Вывод в ремонт 1С-0,4 кВ в ТП-1 МО-93 для присоединения КЛ-0,4 кВ "ВРУ-0,4 кВ объекта: Склад" к АВ-0,4 ф. 6 в ТП-1 МО-93 и установки узла учета эл. энергии (выполнение ТУ №285/23 ИП Драчева В.Б.).</t>
  </si>
  <si>
    <t>ТП-311 1С-0,4</t>
  </si>
  <si>
    <t>ТП-311 2С-10, 2Т</t>
  </si>
  <si>
    <t>Вывод в ремонт 2С-10 кВ, 2Т в            ТП-311 для текущего ремонта электрооборудования.</t>
  </si>
  <si>
    <t>ТП-311 1С-10, 1Т</t>
  </si>
  <si>
    <t>Вывод в ремонт 1С-10 кВ, 1Т в            ТП-311 для текущего ремонта электрооборудования.</t>
  </si>
  <si>
    <t>ТП-58 1С-10, 1Т</t>
  </si>
  <si>
    <t>ТП-58 2С-10, 2Т</t>
  </si>
  <si>
    <t>ТП-50 ф. 8</t>
  </si>
  <si>
    <t>Вывод в ремонт Р-0,4 ф. 8 "АО "Сибирская нефтегазовая компания (ул. Таежная д. 78)" в ТП-50 для ремонтных работ в ГРЩ административного здания, согласно письма АО "Сибнефтегаз " вх. №3385 от 27.09.2023г.</t>
  </si>
  <si>
    <t>ТП-164 тех.подполье</t>
  </si>
  <si>
    <t xml:space="preserve">Вывод в ремонт 1С-0,4 кВ в ТП-188 для присоединения КЛ-10 кВ "ВРУ-0,4 кВ объекта: "Медресе с административными помещениями при Соборной мечети" к Р-0,4 ф. 1.6 в ТП-188 и установки узла учета эл. энергии (выполнение ТУ №24/23 от 09.03.2023г. Махалля №1895 "Иман" г. Новый Уренгой ЯНАО в составе ЦДУМ России). </t>
  </si>
  <si>
    <t>ТП-307 1С-10, 1Т</t>
  </si>
  <si>
    <t>Вывод в ремонт 1С-10 кВ, 1Т в            ТП-307 для текущего ремонта электрооборудования.</t>
  </si>
  <si>
    <t>ТП-353 яч. 10</t>
  </si>
  <si>
    <t>Вывод в ремонт ВН-10 яч. 10 "ГКНС-4 2Т" в ТП-353 для ремонта ВН-10 в РУ-10 кВ ГКНС-4, согласно телефонограммы АО "УГВК" №206 от 10.10.2023г.</t>
  </si>
  <si>
    <t>ТП-81 2С-0,4</t>
  </si>
  <si>
    <t>Вывод в ремонт 1С-10 кВ, 1Т в ТП-58 для текущего ремонта электрооборудования.</t>
  </si>
  <si>
    <t>Вывод в ремонт 2С-10 кВ, 2Т в ТП-58 для текущего ремонта электрооборудования.</t>
  </si>
  <si>
    <t>Кратковременное отключение 1С-0,4 кВ в ТП-20 для перевода питания на 2Т.</t>
  </si>
  <si>
    <t>ТП-21 ф. 22</t>
  </si>
  <si>
    <t>Установка узла учета эл. энергии ф. 22 "Резерв" в ТП-21 (выполнение ТУ №217/23 от 06.09.2023г. ООО "ГазНефтеХолдинг").</t>
  </si>
  <si>
    <t>ВЛ-0,4 "ТП-ДНТ Лира 1 ф. 4, ф. 5"</t>
  </si>
  <si>
    <t>Вывод в ремонт ВЛ-0,4 кВ "ТП-ДНТ Лира 1 ф. 4" для замены приборов учета на опорах по ул. Народная; ВЛ-0,4 кВ "ТП-ДНТ Лира 1 ф. 5" для безопасного производства работ.</t>
  </si>
  <si>
    <t>ТП-151 ф. 8, ф. 11</t>
  </si>
  <si>
    <t>Вывод в ремонт Р-0,4 ф. 8, ф. 11 в ТП-151для присоединения КЛ-0,4 кВ "ВРУ-0,23 кВ объекта: остановочный павильон "ДС Гнездышко" к болтовым наконечникам в ВРУ-0,4 кВ ж/д пр. Ленинградский д. 14  (выполнение ТУ №42/23 от 10.05.2023г. МКУ "УМХ").</t>
  </si>
  <si>
    <t>ТП-155 ф. 6</t>
  </si>
  <si>
    <t>Вывод в ремонт Р-0,4 ф. 6 в     ТП-155 для присоединения КЛ-0,4 кВ "ВРУ-0,23 кВ объекта: остановочный павильон "пр. Ленинградский" к болтовым наконечникам в ВРУ-0,4 кВ ж/д пр. Ленинградский д. 4А  (выполнение ТУ №41/23 от 10.05.2023г. МКУ "УМХ").</t>
  </si>
  <si>
    <t>ТП-45 ф. 19, ф. 30</t>
  </si>
  <si>
    <t>Вывод в ремонт Р-0,4 ф. 19, ф. 30 в ТП-45 для присоединения КЛ-0,4 кВ "ВРУ-0,23 кВ объекта: остановочный павильон "пр. Ленинградский" к болтовым наконечникам в ВРУ-0,4 кВ ж/д пр. Ленинградский д. 1  (выполнение ТУ №50/23 от 10.05.2023г. МКУ "УМХ").</t>
  </si>
  <si>
    <t>КЛ-10 "ТП-307 яч. 5 - ТП-306 яч. 3"</t>
  </si>
  <si>
    <t>Вывод в ремонт КЛ-10 кВ "ТП-307 яч. 5 - ТП-306  яч. 3" для ремонта КЛ-10 кВ.</t>
  </si>
  <si>
    <t>ВЛ-0,4 "ТП-54 ф. 4"</t>
  </si>
  <si>
    <t>Вывод в ремонт ВЛ-0,4 кВ "ТП-54 ф. 4" для отсоединения от сетей электроснабжения дома ул. Загородная д. 7, согласно письма Департамента имущественных и жилищных отношений вх. №3589 от 11.10.2023г., АО "Газпром энергосбыт Тюмень №12/2096 от 19.10.2023г.</t>
  </si>
  <si>
    <t>ВЛ-0,4 "ТП-ДНТ Лира 1 ф. 2"</t>
  </si>
  <si>
    <t>Вывод в ремонт ВЛ-6 кВ "ПС Поселок яч. 6" для безопасного производства работ по переносу  оп. 13 в стволе ВЛ-6 кВ и производства работ по ревизии ЛР-6 кВ №9 на оп. 13, согласноо письма ПГК "Теплый стан" № 8 от 19.10.2023г.</t>
  </si>
  <si>
    <t>ВЛ-6 "ПС Поселок  яч. 6" оп. 13</t>
  </si>
  <si>
    <t>Кратковременное отключение 2С-0,4 кВ в ТП-20 для перевода нагрузки на 1Т</t>
  </si>
  <si>
    <t>Кратковременное отключение 1С-0,4 кВ, 2С-0,4 кВ в ТП-20 для перевода нагрузки на 2Т.</t>
  </si>
  <si>
    <t>Кратковременное отключение 1С-0,4 кВ в ТП-20 для восстановления нормальной схемы электроснабжения.</t>
  </si>
  <si>
    <t>Вывод в ремонт ВЛ-0,4 кВ "ТП-ДНТ Лира 2 ф. 5" для замены прибора учета на оп. 5/10 по ул. Уютная.</t>
  </si>
  <si>
    <t>ВЛ-0,4 "ТП-ДНТ Лира 2 ф. 5" оп. 5/10</t>
  </si>
  <si>
    <t>ВЛ-0,4 "ТП-ДНТ Фемида 1 ф. 1" оп. 16</t>
  </si>
  <si>
    <t>Вывод в ремонт ВЛ-0,4 кВ "ТП-ДНТ Фемида 1 ф. 1" для замены прибора учета на оп. 16.</t>
  </si>
  <si>
    <t>Вывод в ремонт ВЛ-0,4 кВ "ТП-ДНТ Фемида 1 ф. 3" для замены прибора учета ГРП на оп. 18.</t>
  </si>
  <si>
    <t>ВЛ-0,4 "ТП-ДНТ Фемида 1 ф. 3" оп. 18</t>
  </si>
  <si>
    <t>Вывод в ремонт 1С-0,4 кВ в ТП-311 для текущего ремонта электрооборудования.</t>
  </si>
  <si>
    <t>Вывод в ремонт 2С-0,4 кВ в ТП-81 для текущего ремонта электрооборудования.</t>
  </si>
  <si>
    <t>Вывод в ремонт В-10 яч. 27 в РП-9 для присоединения вновь проложенной КЛ-10 кВ для временного электроснабжения: 5КТП-630 ВЖГ, РБУ, согласно письма ООО "Велесстрой" вх. №3676 от 18.10.2023г.</t>
  </si>
  <si>
    <t>КЛ-10 "РП-5 яч. 34 - ТП-46 яч. 6"</t>
  </si>
  <si>
    <t>КЛ-0,4 "ТП-2 ф. 28 - ВРУ-0,4 Минипекарня"</t>
  </si>
  <si>
    <t xml:space="preserve">ВЛ-0,4 "ТП-ДПК Дунай 1 ф. 21, ф. 23" оп.4/10-4/21, оп. 2/9-2/20                 </t>
  </si>
  <si>
    <t xml:space="preserve">ТП-ДПК Дунай 1 ШР-0,4 1Т, АВ-0,4 1Т,  2, ф. 4, ф. 5, ф. 6                 </t>
  </si>
  <si>
    <t xml:space="preserve">ТП-ДПК Дунай 3 ШР-0,4 3Т, АВ-0,4 3Т, ф. 21, ф. 23          </t>
  </si>
  <si>
    <t>ТП-2 ф. 1, ф. 21, ф. 30, ф. 32</t>
  </si>
  <si>
    <t>ТП-174 ф. 10, ф. 11,ф. 13</t>
  </si>
  <si>
    <t>ВЛ-0,4 "ТП-ДПК Ермак ф. 4" оп. №44</t>
  </si>
  <si>
    <t>ВЛ-0,4 "ТП-ДПК Ермак ф. 5" оп. №38</t>
  </si>
  <si>
    <t>ВЛ-0,4 "ТП-ДПК Ермак ф. 6"                  оп. №33, оп. №34</t>
  </si>
  <si>
    <t>ВЛ-0,4 "ТП-ДНТ Лира 1 ф. 3, ф. 6"</t>
  </si>
  <si>
    <t>ВЛ-0,4 "ТП-ДНТ Фемида ф. 1"</t>
  </si>
  <si>
    <t>ВЛ-0,4 "ТП-ДНТ Фемида ф. 2"</t>
  </si>
  <si>
    <t>Вывод в ремонт ВЛ-0,4 кВ "ТП-ДНТ Фемида ф. 2" для присоединения инд. жилого дома уч. 812 ул. 2-я Лесная и установки узла учета эл. энергии (ТУ №61/23 от 28.04.2023г. Кузьменко А.А.).</t>
  </si>
  <si>
    <t>ВЛ-0,4 "ТП-ДНТ Сатурн ф. 4"</t>
  </si>
  <si>
    <t>ВЛ-0,4 "ТП-ДНТ Лира 1 ф.3"</t>
  </si>
  <si>
    <t>ВЛ-6 "ПС Опорная яч. 18, яч. 19"</t>
  </si>
  <si>
    <t>ВЛ-0,4 "ТП-ДНТ Лира ф. 1"</t>
  </si>
  <si>
    <t>ТП-ДПК Простоквашино 1 1С-0,4</t>
  </si>
  <si>
    <t>ТП-21/Л ф. 5</t>
  </si>
  <si>
    <t>Присоединения КЛ-0,4 кВ "ВРУ-0,23 кВ объекта: остановочный павильон "Лимбяяха" к АВ-0,4 ф. 5 (выполнение ТУ №54/23 от 10.05.2023г. МКУ "УМХ").</t>
  </si>
  <si>
    <t>ВЛ-0,4 "ТП-58 ф. 28"</t>
  </si>
  <si>
    <t>ТП-335 1С-10</t>
  </si>
  <si>
    <t>Вывод в ремонт 1С-10 кВ в ТП-335 для ремонта ВН-10 яч. 5 "ТП ГДЦ Север яч. 1".</t>
  </si>
  <si>
    <t>ТП-58 1С-0,4</t>
  </si>
  <si>
    <t>ТП-58 2С-0,4</t>
  </si>
  <si>
    <t>Вывод в ремонт ВЛ-0,4 кВ "ТП-58 ф. 28" для отсоединения от сетей электроснабжения дома кв-л Армавирский д. 2, согласно письма Департамента имущественных и жилищных отношений вх. №2914 от 23.08.2023г., АО "Газпром энергосбыт Тюмень" вх. №3715 от 19.10.2023г.</t>
  </si>
  <si>
    <t>Вывод в ремонт 1С-0,4 кВ в ТП-58 для текущего ремонта электрооборудования.</t>
  </si>
  <si>
    <t>Вывод в ремонт 2С-0,4 кВ в ТП-58 для текущего ремонта электрооборудования.</t>
  </si>
  <si>
    <t>РП-2 яч. 8, яч. 9</t>
  </si>
  <si>
    <t>Заведение КЛ-10 кВ "ВРУ-0,4 кВ Хирургический корпус ГБУЗ ЯНАО НЦГБ" в яч. 8, яч. 9 в РП-2 и монтаж концевых кабельных муфт (Выполнение ТУ№127/20-1 от 24.04.2022г. ДКС и И ЯНАО).</t>
  </si>
  <si>
    <t>ТП-174 ф. 1</t>
  </si>
  <si>
    <t xml:space="preserve">Вывод в ремонт Р-0,4 ф. 1 "Маг. Черемушки" в ТП-174 для выполнения работ в ВРУ-0,4 кВ здания, согласно телефонограммы ООО "Карина" №213 от 25.10.2023г. </t>
  </si>
  <si>
    <t>КЛ-10 "ПС Варенга-Яха яч. 2.11 - ООО УСМ"</t>
  </si>
  <si>
    <t>Вывод в ремонт КЛ-10 "ПС Варенга-Яха яч. 2.11 - ООО УСМ" для ремонта КЛ-10 кВ.</t>
  </si>
  <si>
    <t>Вывод в ремонт ВЛ-6 КВ " ПС Головная яч. 18 - МО-93" для выравнивания оп. 10.</t>
  </si>
  <si>
    <t xml:space="preserve">ВЛ-6 "ПС Головная           яч. 18 - МО-93" </t>
  </si>
  <si>
    <t>ВЛ-0,4 "ТП-ДПК Простоквашино 1 ф. 2"</t>
  </si>
  <si>
    <t>Вывод в ремонт ВЛ-0,4 кВ "ТП-ДПК Простоквашино 1 ф. 2" для переподключения потребителей с ВЛ-0,4 оп. 58, оп. 65, оп. 65/1, оп. 65/2, оп. 69/1, оп. 70 к ВЛ-0,4 кВ ф. 2.4 в ТП-ДПК Простоквашино 2.</t>
  </si>
  <si>
    <t>ВЛ-0,4 "ТП-ДПК Простоквашино 2           ф. 2.3, ф. 2.4"</t>
  </si>
  <si>
    <t>Вывод в ремонт ВЛ-0,4 кВ "ТП-ДПК Простоквашино 2 ф. 2.4" для переподключения потребителей  с ВЛ-0,4 кВ "ТП-ДПК Простоквашино 1 ф. 2" оп. 58, оп. 65, оп. 65/1, оп. 65/2, оп. 69/1, оп. 70 к ВЛ-0,4 кВ "ТП-ДПК Простоквашино 2 ф. 2.4"; Вывод в  ремонт ВЛ-0,4 кВ "ТП-ДПК Простоквашино 2 ф. 2.3" для безопасного производства работ.</t>
  </si>
  <si>
    <t>ВЛ-0,4 "ТП-27/К ф. 4"  оп. 6</t>
  </si>
  <si>
    <t>Вывод в ремонт ВЛ-0,4 кВ "ТП-27/К ф. 4" для переподключения прибора учета ИЖС Кудашев на оп. 6.</t>
  </si>
  <si>
    <t>ВЛ-0,4 "ТП-27/К ф. 3" оп. 4, оп. 5/1</t>
  </si>
  <si>
    <t>Вывод в ремонт ВЛ-0,4 кВ "ТП-27/К ф. 3" для переподключения прибора учета ИЖС Сатыбаев на оп. 4, ИЖС Изофатов на оп. 5/1.</t>
  </si>
  <si>
    <t>ТП-353 2С-10</t>
  </si>
  <si>
    <t>Вывод в ремонт 2С-10 кВ в ТП-353 для замены яч. 2, яч. 6.</t>
  </si>
  <si>
    <t>ВЛ-0,4 "ТП-ДПК Простоквашино 2           ф. 2.4"</t>
  </si>
  <si>
    <t>Вывод в ремонт ВЛ-0,4 кВ "ТП-ДПК Простоквашино 2 ф. 2.4" для переподключения потребителей  с ВЛ-0,4 кВ "ТП-ДПК Простоквашино 1 ф. 2" оп. 67/1, оп. 67/2 к ВЛ-0,4 кВ "ТП-ДПК Простоквашино 2 ф. 2.4".</t>
  </si>
  <si>
    <t>Вывод в ремонт ВЛ-0,4 кВ "ТП-ДПК Простоквашино 1 ф. 2" для переподключения потребителей с ВЛ-0,4 оп. 67/1, оп. 67/2 к ВЛ-0,4 кВ ф. 2.4 в ТП-ДПК Простоквашино 2.</t>
  </si>
  <si>
    <t>Вывод в ремонт ВЛ-0,4 кВ "ТП-ДПК Простоквашино 2 ф. 2.4" для переподключения потребителей  с ВЛ-0,4 кВ "ТП-ДПК Простоквашино 1 ф. 2" оп. 60, оп. 61, оп. 62, оп. 63, оп. 64 к ВЛ-0,4 кВ ф. 2.4 к ВЛ-0,4 кВ "ТП-ДПК Простоквашино 2 ф. 2.4"; Вывод в  ремонт ВЛ-0,4 кВ "ТП-ДПК Простоквашино 2 ф. 2.3" для безопасного производства работ.</t>
  </si>
  <si>
    <t>ВЛ-0,4 "ТП-ДПК Простоквашино 1                     ф. 2, ф. 5"</t>
  </si>
  <si>
    <t>Вывод в ремонт ВЛ-0,4 кВ "ТП-ДПК Простоквашино 1 ф. 2, ф. 5" для переподключения потребителей с ВЛ-0,4 оп. 60, оп. 61, оп. 62, оп. 63, оп. 64 к ВЛ-0,4 кВ ф. 2.4 в ТП-ДПК Простоквашино 2.</t>
  </si>
  <si>
    <t>ВЛ-0,4 "ТП-165 ф. 5, ф. 15, ф. 17"</t>
  </si>
  <si>
    <t>Вывод в ремонт ВЛ-0,4 кВ "ТП-165 ф. 17" для работ по замене ламп уличного освещения  по ул. Южная (внутридворовое); ВЛ-0,4 кВ "ТП-165 ф. 5, ф. 15" для безопасного производства работ.</t>
  </si>
  <si>
    <t>ВЛ-0,4 "ТП-167А ф. 2, ф. 5, ф. 6, ф. 21"</t>
  </si>
  <si>
    <t>Вывод в ремонт ВЛ-0,4 кВ "ТП-167А ф. 21" для работ по замене ламп уличного освещения  по ул. Южная (внутридворовое); ВЛ-0,4 кВ "ТП-167А ф. 2, ф. 5, ф. 6" для безопасного производства работ.</t>
  </si>
  <si>
    <t>ТП-1 СГБ 1Т, 1С-0,4</t>
  </si>
  <si>
    <t>Вывод в ремонт 1Т, 1С-0,4 кВ в ТП-1 СГБ для текущего ремонта электрооборудования.</t>
  </si>
  <si>
    <t>ТП-2 СГБ 1Т, 1С-0,4</t>
  </si>
  <si>
    <t>Вывод в ремонт 1Т, 1С-0,4 кВ в ТП-2 СГБ для текущего ремонта электрооборудования.</t>
  </si>
  <si>
    <t>ТП-311 ВН-10 2Т, 2Т</t>
  </si>
  <si>
    <t>Вывод в ремонт ВН-10 2Т, 2Т в ТП-311 для безопасного производства работ по ремонту 2Т.</t>
  </si>
  <si>
    <t>ТП-20 РУ-0,4</t>
  </si>
  <si>
    <t>ТП-20 РУ-0,4 кВ монтаж щита уличного освещения и завод КЛ-0,4 кВ в ТП-20 (ТУ №48/20 МКУ "ДКСиЖП"), согласно письма ООО "Мощность" вх.№ 3778 от 25.10.23г..</t>
  </si>
  <si>
    <t>Вывод в ремонт 1С-0,4 кВ в ТП-20 для безопасного производства работ по монтажу АВ-0,4 кВ 16А (фидер определить по месту) и присоединению КЛ-0,4 кВ объекта: "Реконструкция ул. Индустриальная (от Виадука от ул. Петуха)" (выполнение ТУ №48/20 МКУ "ДКСиЖП").</t>
  </si>
  <si>
    <t>ТП-184 РУ-0,4 ф. 11</t>
  </si>
  <si>
    <t>ТП-184 РУ-0,4 кВ ф. 11 для завода и присоединения КЛ-0,4 кВ для временного электроснабжения объекта: "Взрослая поликлиника на 750 посещений" (выполнение ТУ №215/23 ООО "Северная Строительная Компания"), согласно письма ООО "Мощность" вх. №3777 от 25.10.2023г..</t>
  </si>
  <si>
    <t>Вывод в ремонт 2С-10 кВ в ТП-166 для фазировки и присоединения КЛ-10 кВ "ТП-169 яч. 4 - ТП-166 яч. 4" в яч. 4 ТП-166.</t>
  </si>
  <si>
    <t>Вывод в ремонт 2С-10 кВ в ТП-169 для фазировки и присоединения КЛ-10 кВ "ТП-169 яч. 4 - ТП-166 яч. 4" в яч. 4 ТП-169.</t>
  </si>
  <si>
    <t>РП-9 яч. 20</t>
  </si>
  <si>
    <t>РП-9 яч. 20 для присоединения КЛ-10 кВ временного электроснабжения объекта "ТП-400 кВА мкр. Уютный" в яч. 20 РП-9 .</t>
  </si>
  <si>
    <t>ТП-31 ф. 16, ф. 9</t>
  </si>
  <si>
    <t xml:space="preserve">Вывод в ремонт Р-0,4 кВ ф. 16 в ТП-31 для присоединения щита учета объекта:"Остановочный павильон" в ВРУ-0,4 кВ ж/д ул. Железнодорожная д. 2А (выполнение ТУ №45/23, ТУ №46/23 от 10.05.2023г. МКУ "УМХ"); ф. 9 для безопасного проведения работ.  </t>
  </si>
  <si>
    <t xml:space="preserve">Вывод в ремонт Р-0,4 кВ ф. 7 в ТП-338 для присоединения щита учета объекта:"Остановочный павильон" в ВРУ-0,4 кВ ж/д мкр. Восточный д. 4/2 (выполнение ТУ №47/23 от 10.05.2023г. МКУ "УМХ"); ф. 4 для безопасного проведения работ.  </t>
  </si>
  <si>
    <t>ТП-45 ф. 13, ф. 26</t>
  </si>
  <si>
    <t xml:space="preserve">Вывод в ремонт АВ-0,4 кВ ф. 13 в ТП-45 для присоединения щита учета объекта:"Остановочный павильон" в ВРУ-0,4 кВ ж/д ул. Юбилейная д. 3 (выполнение ТУ №49/23 от 10.05.2023г. МКУ "УМХ"); ф. 26 для безопасного проведения работ.  </t>
  </si>
  <si>
    <t xml:space="preserve">Вывод в ремонт Р-0,4 кВ ф. 17 в ТП-303 для присоединения щита учета объекта:"Остановочный павильон" в ВРУ-0,4 кВ ж/д мкр. Советский д. 1/2 (выполнение ТУ №43/23 от 10.05.2023г. МКУ "УМХ"); ф. 18 для безопасного проведения работ.  </t>
  </si>
  <si>
    <t>ТП-335 ф. 3, ф. 4</t>
  </si>
  <si>
    <t xml:space="preserve">Вывод в ремонт Р-0,4 кВ ф. 3 в ТП-335 для присоединения щита учета объекта:"Остановочный павильон" в ВРУ-0,4 кВ ж/д мкр. Восточный д. 5/3 (выполнение ТУ №44/23 от 10.05.2023г. МКУ "УМХ"); ф. 4 для безопасного проведения работ.  </t>
  </si>
  <si>
    <t>ВЛ-10 "РП-23 яч. 24"</t>
  </si>
  <si>
    <t>Вывод в ремонт В-10 кВ в КРУ-10 от РП-23 яч. 24 для предупредительных работ по усилению накоренившейся опоры №13.</t>
  </si>
  <si>
    <t>ТП-ДНТ Лира 2 2С-0,4</t>
  </si>
  <si>
    <t>Вывод в ремонт 2С-0,4 кВ в ТП-ДНТ Лира 2 для замены узла учета.</t>
  </si>
  <si>
    <t>ТП-2 МО-93 ф. 4</t>
  </si>
  <si>
    <t>Вывод в ремонт АВ-0,4 кВ ф. 4 в ТП-2 МО-93 для демонтажа Котельной №16, согласно телефонограммы АО "УТГ-1" №211 от 19.09.2023</t>
  </si>
  <si>
    <t>КЛ-10 "ТП-6 яч. 3 - ТП-35 1Т"</t>
  </si>
  <si>
    <t>КЛ-10 "ТП-6 яч. 4 -  ТП-35 2Т"</t>
  </si>
  <si>
    <t>Вывод в ремонт КЛ-10 кВ "ТП-6 яч. 3 - ТП-35 1Т" для ремонта КЛ-10 кВ в месте повреждения.</t>
  </si>
  <si>
    <t>Вывод в ремонт КЛ-10 кВ "ТП-6 яч. 4 - ТП-35 2Т" для ремонта  КЛ-10 кВ в месте повреждения.</t>
  </si>
  <si>
    <t>Монтаж КЛ-0,4 (пожарная сигнализация) в тех. подполье       ТП-164, согласно письма ООО "Велесстрой" вх.№3311 от 22.09.23г..</t>
  </si>
  <si>
    <t>КЛ-0,4 "ТП-2 ф. 4 -МУЗ ПНД"</t>
  </si>
  <si>
    <t>Ремонт КЛ-0,4 кВ.</t>
  </si>
  <si>
    <t>Вывод в ремонт 1С-0,4 кВ в ТП-ДНТ Лира 1 для замены узла учета.</t>
  </si>
  <si>
    <t>Продление до      18-00 30.11.23</t>
  </si>
  <si>
    <t>Продление до      17-00 30.11.23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</si>
</sst>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h:mm;@"/>
    <numFmt numFmtId="175" formatCode="[h]:mm"/>
    <numFmt numFmtId="176" formatCode="[$-FC19]d\ mmmm\ yyyy\ &quot;г.&quot;"/>
    <numFmt numFmtId="177" formatCode="[$-F400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4" fontId="4" fillId="0" borderId="0" xfId="0" applyNumberFormat="1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left" vertical="top" wrapText="1"/>
    </xf>
    <xf numFmtId="174" fontId="4" fillId="0" borderId="0" xfId="0" applyNumberFormat="1" applyFont="1" applyFill="1" applyBorder="1" applyAlignment="1">
      <alignment horizontal="center" vertical="top" wrapText="1"/>
    </xf>
    <xf numFmtId="2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 wrapText="1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6"/>
  <sheetViews>
    <sheetView tabSelected="1" view="pageBreakPreview" zoomScale="85" zoomScaleNormal="85" zoomScaleSheetLayoutView="85" zoomScalePageLayoutView="55" workbookViewId="0" topLeftCell="A1">
      <selection activeCell="D305" sqref="D305:D306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29" customWidth="1"/>
    <col min="9" max="9" width="8.8515625" style="34" customWidth="1"/>
    <col min="10" max="10" width="14.57421875" style="35" customWidth="1"/>
    <col min="11" max="11" width="8.140625" style="36" customWidth="1"/>
    <col min="12" max="12" width="21.140625" style="25" customWidth="1"/>
    <col min="13" max="13" width="21.57421875" style="28" customWidth="1"/>
    <col min="14" max="14" width="16.7109375" style="28" customWidth="1"/>
    <col min="15" max="15" width="18.00390625" style="28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s="12" customFormat="1" ht="21" customHeight="1">
      <c r="A2" s="56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2" t="s">
        <v>21</v>
      </c>
    </row>
    <row r="3" spans="1:17" s="14" customFormat="1" ht="26.25" customHeight="1">
      <c r="A3" s="57" t="s">
        <v>3</v>
      </c>
      <c r="B3" s="57" t="s">
        <v>4</v>
      </c>
      <c r="C3" s="57" t="s">
        <v>5</v>
      </c>
      <c r="D3" s="90" t="s">
        <v>6</v>
      </c>
      <c r="E3" s="90" t="s">
        <v>7</v>
      </c>
      <c r="F3" s="61" t="s">
        <v>8</v>
      </c>
      <c r="G3" s="63"/>
      <c r="H3" s="65" t="s">
        <v>9</v>
      </c>
      <c r="I3" s="66"/>
      <c r="J3" s="65" t="s">
        <v>10</v>
      </c>
      <c r="K3" s="66"/>
      <c r="L3" s="75" t="s">
        <v>0</v>
      </c>
      <c r="M3" s="75" t="s">
        <v>1</v>
      </c>
      <c r="N3" s="77" t="s">
        <v>2</v>
      </c>
      <c r="O3" s="79" t="s">
        <v>11</v>
      </c>
      <c r="P3" s="50" t="s">
        <v>16</v>
      </c>
      <c r="Q3" s="13"/>
    </row>
    <row r="4" spans="1:17" s="14" customFormat="1" ht="26.25" customHeight="1">
      <c r="A4" s="58"/>
      <c r="B4" s="58"/>
      <c r="C4" s="58"/>
      <c r="D4" s="91"/>
      <c r="E4" s="91"/>
      <c r="F4" s="62"/>
      <c r="G4" s="64"/>
      <c r="H4" s="31" t="s">
        <v>12</v>
      </c>
      <c r="I4" s="32" t="s">
        <v>13</v>
      </c>
      <c r="J4" s="31" t="s">
        <v>12</v>
      </c>
      <c r="K4" s="32" t="s">
        <v>13</v>
      </c>
      <c r="L4" s="76"/>
      <c r="M4" s="76"/>
      <c r="N4" s="78"/>
      <c r="O4" s="80"/>
      <c r="P4" s="50"/>
      <c r="Q4" s="13"/>
    </row>
    <row r="5" spans="1:17" ht="30" customHeight="1">
      <c r="A5" s="112">
        <v>1</v>
      </c>
      <c r="B5" s="69">
        <v>1</v>
      </c>
      <c r="C5" s="69" t="s">
        <v>23</v>
      </c>
      <c r="D5" s="71" t="s">
        <v>115</v>
      </c>
      <c r="E5" s="73" t="s">
        <v>116</v>
      </c>
      <c r="F5" s="74" t="s">
        <v>26</v>
      </c>
      <c r="G5" s="1" t="s">
        <v>14</v>
      </c>
      <c r="H5" s="47">
        <v>45201</v>
      </c>
      <c r="I5" s="43">
        <v>0.375</v>
      </c>
      <c r="J5" s="47">
        <v>45201</v>
      </c>
      <c r="K5" s="49" t="s">
        <v>83</v>
      </c>
      <c r="L5" s="59">
        <f>IF(O5=$P$3,0,IF(H5=H6,P5-I5-(1-I6),P5-I5-(1-I6)+1))</f>
        <v>0.375</v>
      </c>
      <c r="M5" s="81">
        <f>IF(O5=$P$3,0,IF(J5=J6,Q5-K5-(1-K6),Q5-K5-(1-K6)+1))</f>
        <v>0.3138888888888889</v>
      </c>
      <c r="N5" s="81">
        <f>IF(L5&gt;M5,L5-M5,M5-L5)</f>
        <v>0.061111111111111116</v>
      </c>
      <c r="O5" s="79"/>
      <c r="P5" s="53">
        <f>IF(H6-H5=0,1,H6-H5)</f>
        <v>1</v>
      </c>
      <c r="Q5" s="54">
        <f>IF(J6-J5=0,1,J6-J5)</f>
        <v>1</v>
      </c>
    </row>
    <row r="6" spans="1:17" ht="30" customHeight="1">
      <c r="A6" s="113"/>
      <c r="B6" s="70"/>
      <c r="C6" s="70"/>
      <c r="D6" s="72"/>
      <c r="E6" s="73"/>
      <c r="F6" s="74"/>
      <c r="G6" s="1" t="s">
        <v>15</v>
      </c>
      <c r="H6" s="47">
        <v>45201</v>
      </c>
      <c r="I6" s="48" t="s">
        <v>31</v>
      </c>
      <c r="J6" s="47">
        <v>45201</v>
      </c>
      <c r="K6" s="49" t="s">
        <v>60</v>
      </c>
      <c r="L6" s="60"/>
      <c r="M6" s="82"/>
      <c r="N6" s="82"/>
      <c r="O6" s="80"/>
      <c r="P6" s="53"/>
      <c r="Q6" s="54"/>
    </row>
    <row r="7" spans="1:17" ht="30" customHeight="1">
      <c r="A7" s="112">
        <v>2</v>
      </c>
      <c r="B7" s="69">
        <v>2</v>
      </c>
      <c r="C7" s="69" t="s">
        <v>23</v>
      </c>
      <c r="D7" s="71" t="s">
        <v>117</v>
      </c>
      <c r="E7" s="73" t="s">
        <v>118</v>
      </c>
      <c r="F7" s="74" t="s">
        <v>26</v>
      </c>
      <c r="G7" s="1" t="s">
        <v>14</v>
      </c>
      <c r="H7" s="47">
        <v>45202</v>
      </c>
      <c r="I7" s="48" t="s">
        <v>53</v>
      </c>
      <c r="J7" s="47">
        <v>45202</v>
      </c>
      <c r="K7" s="49" t="s">
        <v>141</v>
      </c>
      <c r="L7" s="59">
        <f>IF(O7=$P$3,0,IF(H7=H8,P7-I7-(1-I8),P7-I7-(1-I8)+1))</f>
        <v>0.33333333333333337</v>
      </c>
      <c r="M7" s="81">
        <f>IF(O7=$P$3,0,IF(J7=J8,Q7-K7-(1-K8),Q7-K7-(1-K8)+1))</f>
        <v>0.2979166666666666</v>
      </c>
      <c r="N7" s="81">
        <f>IF(L7&gt;M7,L7-M7,M7-L7)</f>
        <v>0.03541666666666676</v>
      </c>
      <c r="O7" s="106"/>
      <c r="P7" s="53">
        <f>IF(H8-H7=0,1,H8-H7)</f>
        <v>1</v>
      </c>
      <c r="Q7" s="54">
        <f>IF(J8-J7=0,1,J8-J7)</f>
        <v>1</v>
      </c>
    </row>
    <row r="8" spans="1:17" ht="30" customHeight="1">
      <c r="A8" s="113"/>
      <c r="B8" s="70"/>
      <c r="C8" s="70"/>
      <c r="D8" s="72"/>
      <c r="E8" s="73"/>
      <c r="F8" s="74"/>
      <c r="G8" s="1" t="s">
        <v>15</v>
      </c>
      <c r="H8" s="47">
        <v>45202</v>
      </c>
      <c r="I8" s="48" t="s">
        <v>37</v>
      </c>
      <c r="J8" s="47">
        <v>45202</v>
      </c>
      <c r="K8" s="49" t="s">
        <v>105</v>
      </c>
      <c r="L8" s="60"/>
      <c r="M8" s="82"/>
      <c r="N8" s="82"/>
      <c r="O8" s="107"/>
      <c r="P8" s="53"/>
      <c r="Q8" s="54"/>
    </row>
    <row r="9" spans="1:17" ht="35.25" customHeight="1">
      <c r="A9" s="112">
        <v>3</v>
      </c>
      <c r="B9" s="69">
        <v>3</v>
      </c>
      <c r="C9" s="69" t="s">
        <v>23</v>
      </c>
      <c r="D9" s="71" t="s">
        <v>189</v>
      </c>
      <c r="E9" s="73" t="s">
        <v>190</v>
      </c>
      <c r="F9" s="74" t="s">
        <v>24</v>
      </c>
      <c r="G9" s="1" t="s">
        <v>14</v>
      </c>
      <c r="H9" s="47">
        <v>45200</v>
      </c>
      <c r="I9" s="46">
        <v>0.375</v>
      </c>
      <c r="J9" s="47">
        <v>45200</v>
      </c>
      <c r="K9" s="48" t="s">
        <v>99</v>
      </c>
      <c r="L9" s="59">
        <f>IF(O9=$P$3,0,IF(H9=H10,P9-I9-(1-I10),P9-I9-(1-I10)+1))</f>
        <v>0.45833333333333337</v>
      </c>
      <c r="M9" s="81">
        <f>IF(O9=$P$3,0,IF(J9=J10,Q9-K9-(1-K10),Q9-K9-(1-K10)+1))</f>
        <v>0.41180555555555565</v>
      </c>
      <c r="N9" s="81">
        <f>IF(L9&gt;M9,L9-M9,M9-L9)</f>
        <v>0.046527777777777724</v>
      </c>
      <c r="O9" s="106"/>
      <c r="P9" s="53">
        <f>IF(H10-H9=0,1,H10-H9)</f>
        <v>1</v>
      </c>
      <c r="Q9" s="54">
        <f>IF(J10-J9=0,1,J10-J9)</f>
        <v>1</v>
      </c>
    </row>
    <row r="10" spans="1:17" ht="30" customHeight="1">
      <c r="A10" s="113"/>
      <c r="B10" s="70"/>
      <c r="C10" s="70"/>
      <c r="D10" s="72"/>
      <c r="E10" s="73"/>
      <c r="F10" s="74"/>
      <c r="G10" s="1" t="s">
        <v>15</v>
      </c>
      <c r="H10" s="47">
        <v>45200</v>
      </c>
      <c r="I10" s="46">
        <v>0.8333333333333334</v>
      </c>
      <c r="J10" s="47">
        <v>45200</v>
      </c>
      <c r="K10" s="22" t="s">
        <v>191</v>
      </c>
      <c r="L10" s="60"/>
      <c r="M10" s="82"/>
      <c r="N10" s="82"/>
      <c r="O10" s="107"/>
      <c r="P10" s="53"/>
      <c r="Q10" s="54"/>
    </row>
    <row r="11" spans="1:17" ht="39.75" customHeight="1">
      <c r="A11" s="112">
        <v>4</v>
      </c>
      <c r="B11" s="69">
        <v>4</v>
      </c>
      <c r="C11" s="69" t="s">
        <v>23</v>
      </c>
      <c r="D11" s="71" t="s">
        <v>140</v>
      </c>
      <c r="E11" s="73" t="s">
        <v>138</v>
      </c>
      <c r="F11" s="74" t="s">
        <v>24</v>
      </c>
      <c r="G11" s="1" t="s">
        <v>14</v>
      </c>
      <c r="H11" s="47">
        <v>45203</v>
      </c>
      <c r="I11" s="48" t="s">
        <v>44</v>
      </c>
      <c r="J11" s="47">
        <v>45203</v>
      </c>
      <c r="K11" s="49" t="s">
        <v>72</v>
      </c>
      <c r="L11" s="59">
        <f>IF(O11=$P$3,0,IF(H11=H12,P11-I11-(1-I12),P11-I11-(1-I12)+1))</f>
        <v>0.375</v>
      </c>
      <c r="M11" s="81">
        <f>IF(O11=$P$3,0,IF(J11=J12,Q11-K11-(1-K12),Q11-K11-(1-K12)+1))</f>
        <v>0.34097222222222223</v>
      </c>
      <c r="N11" s="81">
        <f>IF(L11&gt;M11,L11-M11,M11-L11)</f>
        <v>0.03402777777777777</v>
      </c>
      <c r="O11" s="106"/>
      <c r="P11" s="53">
        <f>IF(H12-H11=0,1,H12-H11)</f>
        <v>1</v>
      </c>
      <c r="Q11" s="54">
        <f>IF(J12-J11=0,1,J12-J11)</f>
        <v>1</v>
      </c>
    </row>
    <row r="12" spans="1:17" ht="40.5" customHeight="1">
      <c r="A12" s="113"/>
      <c r="B12" s="70"/>
      <c r="C12" s="70"/>
      <c r="D12" s="72"/>
      <c r="E12" s="73"/>
      <c r="F12" s="74"/>
      <c r="G12" s="1" t="s">
        <v>15</v>
      </c>
      <c r="H12" s="47">
        <v>45203</v>
      </c>
      <c r="I12" s="48" t="s">
        <v>40</v>
      </c>
      <c r="J12" s="47">
        <v>45203</v>
      </c>
      <c r="K12" s="49" t="s">
        <v>139</v>
      </c>
      <c r="L12" s="60"/>
      <c r="M12" s="82"/>
      <c r="N12" s="82"/>
      <c r="O12" s="107"/>
      <c r="P12" s="53"/>
      <c r="Q12" s="54"/>
    </row>
    <row r="13" spans="1:17" ht="37.5" customHeight="1">
      <c r="A13" s="112">
        <v>5</v>
      </c>
      <c r="B13" s="69">
        <v>5</v>
      </c>
      <c r="C13" s="69" t="s">
        <v>23</v>
      </c>
      <c r="D13" s="71" t="s">
        <v>130</v>
      </c>
      <c r="E13" s="73" t="s">
        <v>131</v>
      </c>
      <c r="F13" s="74" t="s">
        <v>46</v>
      </c>
      <c r="G13" s="1" t="s">
        <v>14</v>
      </c>
      <c r="H13" s="47">
        <v>45201</v>
      </c>
      <c r="I13" s="48" t="s">
        <v>29</v>
      </c>
      <c r="J13" s="47">
        <v>45201</v>
      </c>
      <c r="K13" s="49" t="s">
        <v>54</v>
      </c>
      <c r="L13" s="59">
        <f>IF(O13=$P$3,0,IF(H13=H14,P13-I13-(1-I14),P13-I13-(1-I14)+1))</f>
        <v>0.08333333333333337</v>
      </c>
      <c r="M13" s="81">
        <f>IF(O13=$P$3,0,IF(J13=J14,Q13-K13-(1-K14),Q13-K13-(1-K14)+1))</f>
        <v>0.04375000000000007</v>
      </c>
      <c r="N13" s="81">
        <f>IF(L13&gt;M13,L13-M13,M13-L13)</f>
        <v>0.039583333333333304</v>
      </c>
      <c r="O13" s="75"/>
      <c r="P13" s="53">
        <f>IF(H14-H13=0,1,H14-H13)</f>
        <v>1</v>
      </c>
      <c r="Q13" s="54">
        <f>IF(J14-J13=0,1,J14-J13)</f>
        <v>1</v>
      </c>
    </row>
    <row r="14" spans="1:17" ht="41.25" customHeight="1">
      <c r="A14" s="113"/>
      <c r="B14" s="70"/>
      <c r="C14" s="70"/>
      <c r="D14" s="72"/>
      <c r="E14" s="73"/>
      <c r="F14" s="74"/>
      <c r="G14" s="1" t="s">
        <v>15</v>
      </c>
      <c r="H14" s="47">
        <v>45201</v>
      </c>
      <c r="I14" s="48" t="s">
        <v>30</v>
      </c>
      <c r="J14" s="47">
        <v>45201</v>
      </c>
      <c r="K14" s="49" t="s">
        <v>132</v>
      </c>
      <c r="L14" s="60"/>
      <c r="M14" s="82"/>
      <c r="N14" s="82"/>
      <c r="O14" s="76"/>
      <c r="P14" s="53"/>
      <c r="Q14" s="54"/>
    </row>
    <row r="15" spans="1:17" ht="40.5" customHeight="1">
      <c r="A15" s="112">
        <v>6</v>
      </c>
      <c r="B15" s="69">
        <v>6</v>
      </c>
      <c r="C15" s="69" t="s">
        <v>23</v>
      </c>
      <c r="D15" s="71" t="s">
        <v>136</v>
      </c>
      <c r="E15" s="73" t="s">
        <v>137</v>
      </c>
      <c r="F15" s="74" t="s">
        <v>26</v>
      </c>
      <c r="G15" s="1" t="s">
        <v>14</v>
      </c>
      <c r="H15" s="47">
        <v>45203</v>
      </c>
      <c r="I15" s="48" t="s">
        <v>38</v>
      </c>
      <c r="J15" s="47">
        <v>45203</v>
      </c>
      <c r="K15" s="49" t="s">
        <v>65</v>
      </c>
      <c r="L15" s="59">
        <f>IF(O15=$P$3,0,IF(H15=H16,P15-I15-(1-I16),P15-I15-(1-I16)+1))</f>
        <v>0.33333333333333326</v>
      </c>
      <c r="M15" s="81">
        <f>IF(O15=$P$3,0,IF(J15=J16,Q15-K15-(1-K16),Q15-K15-(1-K16)+1))</f>
        <v>0.2826388888888888</v>
      </c>
      <c r="N15" s="81">
        <f>IF(L15&gt;M15,L15-M15,M15-L15)</f>
        <v>0.050694444444444486</v>
      </c>
      <c r="O15" s="106"/>
      <c r="P15" s="53">
        <f>IF(H16-H15=0,1,H16-H15)</f>
        <v>1</v>
      </c>
      <c r="Q15" s="54">
        <f>IF(J16-J15=0,1,J16-J15)</f>
        <v>1</v>
      </c>
    </row>
    <row r="16" spans="1:17" ht="38.25" customHeight="1">
      <c r="A16" s="113"/>
      <c r="B16" s="70"/>
      <c r="C16" s="70"/>
      <c r="D16" s="72"/>
      <c r="E16" s="73"/>
      <c r="F16" s="74"/>
      <c r="G16" s="1" t="s">
        <v>15</v>
      </c>
      <c r="H16" s="47">
        <v>45203</v>
      </c>
      <c r="I16" s="48" t="s">
        <v>31</v>
      </c>
      <c r="J16" s="47">
        <v>45203</v>
      </c>
      <c r="K16" s="49" t="s">
        <v>85</v>
      </c>
      <c r="L16" s="60"/>
      <c r="M16" s="82"/>
      <c r="N16" s="82"/>
      <c r="O16" s="107"/>
      <c r="P16" s="53"/>
      <c r="Q16" s="54"/>
    </row>
    <row r="17" spans="1:17" ht="40.5" customHeight="1">
      <c r="A17" s="112">
        <v>7</v>
      </c>
      <c r="B17" s="69">
        <v>7</v>
      </c>
      <c r="C17" s="69" t="s">
        <v>23</v>
      </c>
      <c r="D17" s="71" t="s">
        <v>134</v>
      </c>
      <c r="E17" s="73" t="s">
        <v>135</v>
      </c>
      <c r="F17" s="74" t="s">
        <v>26</v>
      </c>
      <c r="G17" s="1" t="s">
        <v>14</v>
      </c>
      <c r="H17" s="47">
        <v>45201</v>
      </c>
      <c r="I17" s="48" t="s">
        <v>38</v>
      </c>
      <c r="J17" s="47">
        <v>45201</v>
      </c>
      <c r="K17" s="49" t="s">
        <v>55</v>
      </c>
      <c r="L17" s="59">
        <f>IF(O17=$P$3,0,IF(H17=H18,P17-I17-(1-I18),P17-I17-(1-I18)+1))</f>
        <v>0.3749999999999999</v>
      </c>
      <c r="M17" s="81">
        <f>IF(O17=$P$3,0,IF(J17=J18,Q17-K17-(1-K18),Q17-K17-(1-K18)+1))</f>
        <v>0.30347222222222225</v>
      </c>
      <c r="N17" s="81">
        <f>IF(L17&gt;M17,L17-M17,M17-L17)</f>
        <v>0.07152777777777763</v>
      </c>
      <c r="O17" s="106"/>
      <c r="P17" s="53">
        <f>IF(H18-H17=0,1,H18-H17)</f>
        <v>1</v>
      </c>
      <c r="Q17" s="54">
        <f>IF(J18-J17=0,1,J18-J17)</f>
        <v>1</v>
      </c>
    </row>
    <row r="18" spans="1:17" ht="39.75" customHeight="1">
      <c r="A18" s="113"/>
      <c r="B18" s="70"/>
      <c r="C18" s="70"/>
      <c r="D18" s="72"/>
      <c r="E18" s="73"/>
      <c r="F18" s="74"/>
      <c r="G18" s="1" t="s">
        <v>15</v>
      </c>
      <c r="H18" s="47">
        <v>45201</v>
      </c>
      <c r="I18" s="48" t="s">
        <v>43</v>
      </c>
      <c r="J18" s="47">
        <v>45201</v>
      </c>
      <c r="K18" s="49" t="s">
        <v>133</v>
      </c>
      <c r="L18" s="60"/>
      <c r="M18" s="82"/>
      <c r="N18" s="82"/>
      <c r="O18" s="107"/>
      <c r="P18" s="53"/>
      <c r="Q18" s="54"/>
    </row>
    <row r="19" spans="1:17" ht="35.25" customHeight="1">
      <c r="A19" s="112">
        <v>8</v>
      </c>
      <c r="B19" s="69">
        <v>8</v>
      </c>
      <c r="C19" s="69" t="s">
        <v>23</v>
      </c>
      <c r="D19" s="71" t="s">
        <v>142</v>
      </c>
      <c r="E19" s="73" t="s">
        <v>143</v>
      </c>
      <c r="F19" s="74" t="s">
        <v>26</v>
      </c>
      <c r="G19" s="1" t="s">
        <v>14</v>
      </c>
      <c r="H19" s="47">
        <v>45201</v>
      </c>
      <c r="I19" s="48" t="s">
        <v>51</v>
      </c>
      <c r="J19" s="47"/>
      <c r="K19" s="49"/>
      <c r="L19" s="59">
        <f>IF(O19=$P$3,0,IF(H19=H20,P19-I19-(1-I20),P19-I19-(1-I20)+1))</f>
        <v>0</v>
      </c>
      <c r="M19" s="81">
        <f>IF(O19=$P$3,0,IF(J19=J20,Q19-K19-(1-K20),Q19-K19-(1-K20)+1))</f>
        <v>0</v>
      </c>
      <c r="N19" s="81">
        <f>IF(L19&gt;M19,L19-M19,M19-L19)</f>
        <v>0</v>
      </c>
      <c r="O19" s="85" t="s">
        <v>16</v>
      </c>
      <c r="P19" s="53">
        <f>IF(H20-H19=0,1,H20-H19)</f>
        <v>1</v>
      </c>
      <c r="Q19" s="54">
        <f>IF(J20-J19=0,1,J20-J19)</f>
        <v>1</v>
      </c>
    </row>
    <row r="20" spans="1:17" ht="44.25" customHeight="1">
      <c r="A20" s="113"/>
      <c r="B20" s="70"/>
      <c r="C20" s="70"/>
      <c r="D20" s="72"/>
      <c r="E20" s="73"/>
      <c r="F20" s="74"/>
      <c r="G20" s="1" t="s">
        <v>15</v>
      </c>
      <c r="H20" s="47">
        <v>45201</v>
      </c>
      <c r="I20" s="48" t="s">
        <v>25</v>
      </c>
      <c r="J20" s="47"/>
      <c r="K20" s="49"/>
      <c r="L20" s="60"/>
      <c r="M20" s="82"/>
      <c r="N20" s="82"/>
      <c r="O20" s="86"/>
      <c r="P20" s="53"/>
      <c r="Q20" s="54"/>
    </row>
    <row r="21" spans="1:17" ht="40.5" customHeight="1">
      <c r="A21" s="112">
        <v>9</v>
      </c>
      <c r="B21" s="69">
        <v>9</v>
      </c>
      <c r="C21" s="69" t="s">
        <v>23</v>
      </c>
      <c r="D21" s="71" t="s">
        <v>127</v>
      </c>
      <c r="E21" s="73" t="s">
        <v>129</v>
      </c>
      <c r="F21" s="74" t="s">
        <v>46</v>
      </c>
      <c r="G21" s="1" t="s">
        <v>14</v>
      </c>
      <c r="H21" s="47">
        <v>45201</v>
      </c>
      <c r="I21" s="48" t="s">
        <v>33</v>
      </c>
      <c r="J21" s="47">
        <v>45201</v>
      </c>
      <c r="K21" s="49" t="s">
        <v>81</v>
      </c>
      <c r="L21" s="59">
        <f>IF(O21=$P$3,0,IF(H21=H22,P21-I21-(1-I22),P21-I21-(1-I22)+1))</f>
        <v>0.08333333333333337</v>
      </c>
      <c r="M21" s="81">
        <f>IF(O21=$P$3,0,IF(J21=J22,Q21-K21-(1-K22),Q21-K21-(1-K22)+1))</f>
        <v>0.05347222222222214</v>
      </c>
      <c r="N21" s="81">
        <f>IF(L21&gt;M21,L21-M21,M21-L21)</f>
        <v>0.029861111111111227</v>
      </c>
      <c r="O21" s="85"/>
      <c r="P21" s="53">
        <f>IF(H22-H21=0,1,H22-H21)</f>
        <v>1</v>
      </c>
      <c r="Q21" s="54">
        <f>IF(J22-J21=0,1,J22-J21)</f>
        <v>1</v>
      </c>
    </row>
    <row r="22" spans="1:17" ht="40.5" customHeight="1">
      <c r="A22" s="113"/>
      <c r="B22" s="70"/>
      <c r="C22" s="70"/>
      <c r="D22" s="72"/>
      <c r="E22" s="73"/>
      <c r="F22" s="74"/>
      <c r="G22" s="1" t="s">
        <v>15</v>
      </c>
      <c r="H22" s="47">
        <v>45201</v>
      </c>
      <c r="I22" s="48" t="s">
        <v>44</v>
      </c>
      <c r="J22" s="47">
        <v>45201</v>
      </c>
      <c r="K22" s="49" t="s">
        <v>128</v>
      </c>
      <c r="L22" s="60"/>
      <c r="M22" s="82"/>
      <c r="N22" s="82"/>
      <c r="O22" s="86"/>
      <c r="P22" s="53"/>
      <c r="Q22" s="54"/>
    </row>
    <row r="23" spans="1:17" ht="41.25" customHeight="1">
      <c r="A23" s="112">
        <v>10</v>
      </c>
      <c r="B23" s="69">
        <v>10</v>
      </c>
      <c r="C23" s="69" t="s">
        <v>23</v>
      </c>
      <c r="D23" s="71" t="s">
        <v>124</v>
      </c>
      <c r="E23" s="73" t="s">
        <v>125</v>
      </c>
      <c r="F23" s="74" t="s">
        <v>46</v>
      </c>
      <c r="G23" s="1" t="s">
        <v>14</v>
      </c>
      <c r="H23" s="47">
        <v>45201</v>
      </c>
      <c r="I23" s="48" t="s">
        <v>39</v>
      </c>
      <c r="J23" s="47">
        <v>45201</v>
      </c>
      <c r="K23" s="49" t="s">
        <v>126</v>
      </c>
      <c r="L23" s="59">
        <f>IF(O23=$P$3,0,IF(H23=H24,P23-I23-(1-I24),P23-I23-(1-I24)+1))</f>
        <v>0.04166666666666663</v>
      </c>
      <c r="M23" s="81">
        <f>IF(O23=$P$3,0,IF(J23=J24,Q23-K23-(1-K24),Q23-K23-(1-K24)+1))</f>
        <v>0.01041666666666674</v>
      </c>
      <c r="N23" s="81">
        <f>IF(L23&gt;M23,L23-M23,M23-L23)</f>
        <v>0.03124999999999989</v>
      </c>
      <c r="O23" s="106"/>
      <c r="P23" s="53">
        <f>IF(H24-H23=0,1,H24-H23)</f>
        <v>1</v>
      </c>
      <c r="Q23" s="54">
        <f>IF(J24-J23=0,1,J24-J23)</f>
        <v>1</v>
      </c>
    </row>
    <row r="24" spans="1:17" ht="39.75" customHeight="1">
      <c r="A24" s="113"/>
      <c r="B24" s="70"/>
      <c r="C24" s="70"/>
      <c r="D24" s="72"/>
      <c r="E24" s="73"/>
      <c r="F24" s="74"/>
      <c r="G24" s="1" t="s">
        <v>15</v>
      </c>
      <c r="H24" s="47">
        <v>45201</v>
      </c>
      <c r="I24" s="48" t="s">
        <v>37</v>
      </c>
      <c r="J24" s="47">
        <v>45201</v>
      </c>
      <c r="K24" s="49" t="s">
        <v>67</v>
      </c>
      <c r="L24" s="60"/>
      <c r="M24" s="82"/>
      <c r="N24" s="82"/>
      <c r="O24" s="107"/>
      <c r="P24" s="53"/>
      <c r="Q24" s="54"/>
    </row>
    <row r="25" spans="1:17" ht="42" customHeight="1">
      <c r="A25" s="112">
        <v>11</v>
      </c>
      <c r="B25" s="69">
        <v>11</v>
      </c>
      <c r="C25" s="69" t="s">
        <v>23</v>
      </c>
      <c r="D25" s="71" t="s">
        <v>121</v>
      </c>
      <c r="E25" s="73" t="s">
        <v>122</v>
      </c>
      <c r="F25" s="74" t="s">
        <v>46</v>
      </c>
      <c r="G25" s="1" t="s">
        <v>14</v>
      </c>
      <c r="H25" s="47">
        <v>45201</v>
      </c>
      <c r="I25" s="48" t="s">
        <v>30</v>
      </c>
      <c r="J25" s="47">
        <v>45201</v>
      </c>
      <c r="K25" s="49" t="s">
        <v>79</v>
      </c>
      <c r="L25" s="59">
        <f>IF(O25=$P$3,0,IF(H25=H26,P25-I25-(1-I26),P25-I25-(1-I26)+1))</f>
        <v>0.08333333333333326</v>
      </c>
      <c r="M25" s="81">
        <f>IF(O25=$P$3,0,IF(J25=J26,Q25-K25-(1-K26),Q25-K25-(1-K26)+1))</f>
        <v>0.036111111111111094</v>
      </c>
      <c r="N25" s="81">
        <f>IF(L25&gt;M25,L25-M25,M25-L25)</f>
        <v>0.047222222222222165</v>
      </c>
      <c r="O25" s="106"/>
      <c r="P25" s="53">
        <f>IF(H26-H25=0,1,H26-H25)</f>
        <v>1</v>
      </c>
      <c r="Q25" s="54">
        <f>IF(J26-J25=0,1,J26-J25)</f>
        <v>1</v>
      </c>
    </row>
    <row r="26" spans="1:17" ht="41.25" customHeight="1">
      <c r="A26" s="113"/>
      <c r="B26" s="70"/>
      <c r="C26" s="70"/>
      <c r="D26" s="72"/>
      <c r="E26" s="73"/>
      <c r="F26" s="74"/>
      <c r="G26" s="1" t="s">
        <v>15</v>
      </c>
      <c r="H26" s="47">
        <v>45201</v>
      </c>
      <c r="I26" s="48" t="s">
        <v>37</v>
      </c>
      <c r="J26" s="47">
        <v>45201</v>
      </c>
      <c r="K26" s="49" t="s">
        <v>59</v>
      </c>
      <c r="L26" s="60"/>
      <c r="M26" s="82"/>
      <c r="N26" s="82"/>
      <c r="O26" s="107"/>
      <c r="P26" s="53"/>
      <c r="Q26" s="54"/>
    </row>
    <row r="27" spans="1:17" ht="38.25" customHeight="1">
      <c r="A27" s="112">
        <v>12</v>
      </c>
      <c r="B27" s="69">
        <v>12</v>
      </c>
      <c r="C27" s="69" t="s">
        <v>23</v>
      </c>
      <c r="D27" s="71" t="s">
        <v>78</v>
      </c>
      <c r="E27" s="73" t="s">
        <v>123</v>
      </c>
      <c r="F27" s="74" t="s">
        <v>46</v>
      </c>
      <c r="G27" s="1" t="s">
        <v>14</v>
      </c>
      <c r="H27" s="47">
        <v>45201</v>
      </c>
      <c r="I27" s="48" t="s">
        <v>53</v>
      </c>
      <c r="J27" s="47">
        <v>45201</v>
      </c>
      <c r="K27" s="49"/>
      <c r="L27" s="59">
        <f>IF(O27=$P$3,0,IF(H27=H28,P27-I27-(1-I28),P27-I27-(1-I28)+1))</f>
        <v>0</v>
      </c>
      <c r="M27" s="81">
        <f>IF(O27=$P$3,0,IF(J27=J28,Q27-K27-(1-K28),Q27-K27-(1-K28)+1))</f>
        <v>0</v>
      </c>
      <c r="N27" s="81">
        <f>IF(L27&gt;M27,L27-M27,M27-L27)</f>
        <v>0</v>
      </c>
      <c r="O27" s="85" t="s">
        <v>16</v>
      </c>
      <c r="P27" s="53">
        <f>IF(H28-H27=0,1,H28-H27)</f>
        <v>1</v>
      </c>
      <c r="Q27" s="54">
        <f>IF(J28-J27=0,1,J28-J27)</f>
        <v>1</v>
      </c>
    </row>
    <row r="28" spans="1:17" ht="42.75" customHeight="1">
      <c r="A28" s="113"/>
      <c r="B28" s="70"/>
      <c r="C28" s="70"/>
      <c r="D28" s="72"/>
      <c r="E28" s="73"/>
      <c r="F28" s="74"/>
      <c r="G28" s="1" t="s">
        <v>15</v>
      </c>
      <c r="H28" s="47">
        <v>45201</v>
      </c>
      <c r="I28" s="48" t="s">
        <v>25</v>
      </c>
      <c r="J28" s="47">
        <v>45201</v>
      </c>
      <c r="K28" s="49"/>
      <c r="L28" s="60"/>
      <c r="M28" s="82"/>
      <c r="N28" s="82"/>
      <c r="O28" s="86"/>
      <c r="P28" s="53"/>
      <c r="Q28" s="54"/>
    </row>
    <row r="29" spans="1:17" ht="30" customHeight="1">
      <c r="A29" s="112">
        <v>13</v>
      </c>
      <c r="B29" s="69">
        <v>13</v>
      </c>
      <c r="C29" s="69" t="s">
        <v>23</v>
      </c>
      <c r="D29" s="71" t="s">
        <v>144</v>
      </c>
      <c r="E29" s="73" t="s">
        <v>145</v>
      </c>
      <c r="F29" s="74" t="s">
        <v>26</v>
      </c>
      <c r="G29" s="1" t="s">
        <v>14</v>
      </c>
      <c r="H29" s="47">
        <v>45202</v>
      </c>
      <c r="I29" s="48" t="s">
        <v>146</v>
      </c>
      <c r="J29" s="47">
        <v>45202</v>
      </c>
      <c r="K29" s="49" t="s">
        <v>146</v>
      </c>
      <c r="L29" s="59">
        <f>IF(O29=$P$3,0,IF(H29=H30,P29-I29-(1-I30),P29-I29-(1-I30)+1))</f>
        <v>0.24930555555555545</v>
      </c>
      <c r="M29" s="81">
        <f>IF(O29=$P$3,0,IF(J29=J30,Q29-K29-(1-K30),Q29-K29-(1-K30)+1))</f>
        <v>0.22291666666666665</v>
      </c>
      <c r="N29" s="81">
        <f>IF(L29&gt;M29,L29-M29,M29-L29)</f>
        <v>0.026388888888888795</v>
      </c>
      <c r="O29" s="75"/>
      <c r="P29" s="53">
        <f>IF(H30-H29=0,1,H30-H29)</f>
        <v>1</v>
      </c>
      <c r="Q29" s="54">
        <f>IF(J30-J29=0,1,J30-J29)</f>
        <v>1</v>
      </c>
    </row>
    <row r="30" spans="1:17" ht="30" customHeight="1">
      <c r="A30" s="113"/>
      <c r="B30" s="70"/>
      <c r="C30" s="70"/>
      <c r="D30" s="72"/>
      <c r="E30" s="73"/>
      <c r="F30" s="74"/>
      <c r="G30" s="1" t="s">
        <v>15</v>
      </c>
      <c r="H30" s="47">
        <v>45202</v>
      </c>
      <c r="I30" s="48" t="s">
        <v>43</v>
      </c>
      <c r="J30" s="47">
        <v>45202</v>
      </c>
      <c r="K30" s="49" t="s">
        <v>147</v>
      </c>
      <c r="L30" s="60"/>
      <c r="M30" s="82"/>
      <c r="N30" s="82"/>
      <c r="O30" s="76"/>
      <c r="P30" s="53"/>
      <c r="Q30" s="54"/>
    </row>
    <row r="31" spans="1:17" ht="30" customHeight="1">
      <c r="A31" s="112">
        <v>14</v>
      </c>
      <c r="B31" s="69">
        <v>14</v>
      </c>
      <c r="C31" s="69" t="s">
        <v>23</v>
      </c>
      <c r="D31" s="71" t="s">
        <v>148</v>
      </c>
      <c r="E31" s="73" t="s">
        <v>149</v>
      </c>
      <c r="F31" s="74" t="s">
        <v>46</v>
      </c>
      <c r="G31" s="1" t="s">
        <v>14</v>
      </c>
      <c r="H31" s="47">
        <v>45202</v>
      </c>
      <c r="I31" s="48" t="s">
        <v>51</v>
      </c>
      <c r="J31" s="47">
        <v>45202</v>
      </c>
      <c r="K31" s="49" t="s">
        <v>66</v>
      </c>
      <c r="L31" s="59">
        <f>IF(O31=$P$3,0,IF(H31=H32,P31-I31-(1-I32),P31-I31-(1-I32)+1))</f>
        <v>0.25</v>
      </c>
      <c r="M31" s="81">
        <f>IF(O31=$P$3,0,IF(J31=J32,Q31-K31-(1-K32),Q31-K31-(1-K32)+1))</f>
        <v>0.21597222222222223</v>
      </c>
      <c r="N31" s="81">
        <f>IF(L31&gt;M31,L31-M31,M31-L31)</f>
        <v>0.03402777777777777</v>
      </c>
      <c r="O31" s="106"/>
      <c r="P31" s="53">
        <f>IF(H32-H31=0,1,H32-H31)</f>
        <v>1</v>
      </c>
      <c r="Q31" s="54">
        <f>IF(J32-J31=0,1,J32-J31)</f>
        <v>1</v>
      </c>
    </row>
    <row r="32" spans="1:17" ht="30" customHeight="1">
      <c r="A32" s="113"/>
      <c r="B32" s="70"/>
      <c r="C32" s="70"/>
      <c r="D32" s="72"/>
      <c r="E32" s="73"/>
      <c r="F32" s="74"/>
      <c r="G32" s="1" t="s">
        <v>15</v>
      </c>
      <c r="H32" s="47">
        <v>45202</v>
      </c>
      <c r="I32" s="48" t="s">
        <v>39</v>
      </c>
      <c r="J32" s="47">
        <v>45202</v>
      </c>
      <c r="K32" s="49" t="s">
        <v>92</v>
      </c>
      <c r="L32" s="60"/>
      <c r="M32" s="82"/>
      <c r="N32" s="82"/>
      <c r="O32" s="107"/>
      <c r="P32" s="53"/>
      <c r="Q32" s="54"/>
    </row>
    <row r="33" spans="1:17" ht="33" customHeight="1">
      <c r="A33" s="112">
        <v>15</v>
      </c>
      <c r="B33" s="69">
        <v>15</v>
      </c>
      <c r="C33" s="69" t="s">
        <v>34</v>
      </c>
      <c r="D33" s="71" t="s">
        <v>150</v>
      </c>
      <c r="E33" s="73" t="s">
        <v>151</v>
      </c>
      <c r="F33" s="74" t="s">
        <v>26</v>
      </c>
      <c r="G33" s="1" t="s">
        <v>14</v>
      </c>
      <c r="H33" s="47">
        <v>45202</v>
      </c>
      <c r="I33" s="48" t="s">
        <v>38</v>
      </c>
      <c r="J33" s="47">
        <v>45202</v>
      </c>
      <c r="K33" s="49" t="s">
        <v>48</v>
      </c>
      <c r="L33" s="59">
        <f>IF(O33=$P$3,0,IF(H33=H34,P33-I33-(1-I34),P33-I33-(1-I34)+1))</f>
        <v>0.08333333333333326</v>
      </c>
      <c r="M33" s="81">
        <f>IF(O33=$P$3,0,IF(J33=J34,Q33-K33-(1-K34),Q33-K33-(1-K34)+1))</f>
        <v>0.042361111111111294</v>
      </c>
      <c r="N33" s="81">
        <f>IF(L33&gt;M33,L33-M33,M33-L33)</f>
        <v>0.040972222222221966</v>
      </c>
      <c r="O33" s="85"/>
      <c r="P33" s="53">
        <f>IF(H34-H33=0,1,H34-H33)</f>
        <v>1</v>
      </c>
      <c r="Q33" s="54">
        <f>IF(J34-J33=0,1,J34-J33)</f>
        <v>1</v>
      </c>
    </row>
    <row r="34" spans="1:17" ht="30" customHeight="1">
      <c r="A34" s="113"/>
      <c r="B34" s="70"/>
      <c r="C34" s="70"/>
      <c r="D34" s="72"/>
      <c r="E34" s="73"/>
      <c r="F34" s="74"/>
      <c r="G34" s="1" t="s">
        <v>15</v>
      </c>
      <c r="H34" s="47">
        <v>45202</v>
      </c>
      <c r="I34" s="48" t="s">
        <v>29</v>
      </c>
      <c r="J34" s="47">
        <v>45202</v>
      </c>
      <c r="K34" s="49" t="s">
        <v>42</v>
      </c>
      <c r="L34" s="60"/>
      <c r="M34" s="82"/>
      <c r="N34" s="82"/>
      <c r="O34" s="86"/>
      <c r="P34" s="53"/>
      <c r="Q34" s="54"/>
    </row>
    <row r="35" spans="1:17" ht="36" customHeight="1">
      <c r="A35" s="112">
        <v>16</v>
      </c>
      <c r="B35" s="69">
        <v>16</v>
      </c>
      <c r="C35" s="69" t="s">
        <v>23</v>
      </c>
      <c r="D35" s="71" t="s">
        <v>148</v>
      </c>
      <c r="E35" s="73" t="s">
        <v>149</v>
      </c>
      <c r="F35" s="74" t="s">
        <v>46</v>
      </c>
      <c r="G35" s="1" t="s">
        <v>14</v>
      </c>
      <c r="H35" s="47">
        <v>45203</v>
      </c>
      <c r="I35" s="48" t="s">
        <v>51</v>
      </c>
      <c r="J35" s="47">
        <v>45203</v>
      </c>
      <c r="K35" s="49" t="s">
        <v>152</v>
      </c>
      <c r="L35" s="59">
        <f>IF(O35=$P$3,0,IF(H35=H36,P35-I35-(1-I36),P35-I35-(1-I36)+1))</f>
        <v>0.33333333333333337</v>
      </c>
      <c r="M35" s="81">
        <f>IF(O35=$P$3,0,IF(J35=J36,Q35-K35-(1-K36),Q35-K35-(1-K36)+1))</f>
        <v>0.2868055555555554</v>
      </c>
      <c r="N35" s="81">
        <f>IF(L35&gt;M35,L35-M35,M35-L35)</f>
        <v>0.046527777777777946</v>
      </c>
      <c r="O35" s="106"/>
      <c r="P35" s="53">
        <f>IF(H36-H35=0,1,H36-H35)</f>
        <v>1</v>
      </c>
      <c r="Q35" s="54">
        <f>IF(J36-J35=0,1,J36-J35)</f>
        <v>1</v>
      </c>
    </row>
    <row r="36" spans="1:17" ht="32.25" customHeight="1">
      <c r="A36" s="113"/>
      <c r="B36" s="70"/>
      <c r="C36" s="70"/>
      <c r="D36" s="72"/>
      <c r="E36" s="73"/>
      <c r="F36" s="74"/>
      <c r="G36" s="1" t="s">
        <v>15</v>
      </c>
      <c r="H36" s="47">
        <v>45203</v>
      </c>
      <c r="I36" s="48" t="s">
        <v>25</v>
      </c>
      <c r="J36" s="47">
        <v>45203</v>
      </c>
      <c r="K36" s="49" t="s">
        <v>58</v>
      </c>
      <c r="L36" s="60"/>
      <c r="M36" s="82"/>
      <c r="N36" s="82"/>
      <c r="O36" s="107"/>
      <c r="P36" s="53"/>
      <c r="Q36" s="54"/>
    </row>
    <row r="37" spans="1:17" ht="29.25" customHeight="1">
      <c r="A37" s="112">
        <v>17</v>
      </c>
      <c r="B37" s="69">
        <v>17</v>
      </c>
      <c r="C37" s="69" t="s">
        <v>23</v>
      </c>
      <c r="D37" s="71" t="s">
        <v>153</v>
      </c>
      <c r="E37" s="73" t="s">
        <v>154</v>
      </c>
      <c r="F37" s="74" t="s">
        <v>26</v>
      </c>
      <c r="G37" s="1" t="s">
        <v>14</v>
      </c>
      <c r="H37" s="47">
        <v>45203</v>
      </c>
      <c r="I37" s="48" t="s">
        <v>51</v>
      </c>
      <c r="J37" s="47">
        <v>45203</v>
      </c>
      <c r="K37" s="49" t="s">
        <v>80</v>
      </c>
      <c r="L37" s="59">
        <f>IF(O37=$P$3,0,IF(H37=H38,P37-I37-(1-I38),P37-I37-(1-I38)+1))</f>
        <v>0.33333333333333337</v>
      </c>
      <c r="M37" s="81">
        <f>IF(O37=$P$3,0,IF(J37=J38,Q37-K37-(1-K38),Q37-K37-(1-K38)+1))</f>
        <v>0.2680555555555556</v>
      </c>
      <c r="N37" s="81">
        <f>IF(L37&gt;M37,L37-M37,M37-L37)</f>
        <v>0.06527777777777777</v>
      </c>
      <c r="O37" s="79"/>
      <c r="P37" s="53">
        <f>IF(H38-H37=0,1,H38-H37)</f>
        <v>1</v>
      </c>
      <c r="Q37" s="54">
        <f>IF(J38-J37=0,1,J38-J37)</f>
        <v>1</v>
      </c>
    </row>
    <row r="38" spans="1:17" ht="33" customHeight="1">
      <c r="A38" s="113"/>
      <c r="B38" s="70"/>
      <c r="C38" s="70"/>
      <c r="D38" s="72"/>
      <c r="E38" s="73"/>
      <c r="F38" s="74"/>
      <c r="G38" s="1" t="s">
        <v>15</v>
      </c>
      <c r="H38" s="47">
        <v>45203</v>
      </c>
      <c r="I38" s="48" t="s">
        <v>25</v>
      </c>
      <c r="J38" s="47">
        <v>45203</v>
      </c>
      <c r="K38" s="49" t="s">
        <v>47</v>
      </c>
      <c r="L38" s="60"/>
      <c r="M38" s="82"/>
      <c r="N38" s="82"/>
      <c r="O38" s="80"/>
      <c r="P38" s="53"/>
      <c r="Q38" s="54"/>
    </row>
    <row r="39" spans="1:17" ht="39.75" customHeight="1">
      <c r="A39" s="112">
        <v>18</v>
      </c>
      <c r="B39" s="69">
        <v>18</v>
      </c>
      <c r="C39" s="69" t="s">
        <v>23</v>
      </c>
      <c r="D39" s="71" t="s">
        <v>333</v>
      </c>
      <c r="E39" s="73" t="s">
        <v>155</v>
      </c>
      <c r="F39" s="74" t="s">
        <v>26</v>
      </c>
      <c r="G39" s="1" t="s">
        <v>14</v>
      </c>
      <c r="H39" s="47">
        <v>45204</v>
      </c>
      <c r="I39" s="48" t="s">
        <v>51</v>
      </c>
      <c r="J39" s="47"/>
      <c r="K39" s="49"/>
      <c r="L39" s="59">
        <f>IF(O39=$P$3,0,IF(H39=H40,P39-I39-(1-I40),P39-I39-(1-I40)+1))</f>
        <v>0</v>
      </c>
      <c r="M39" s="81">
        <f>IF(O39=$P$3,0,IF(J39=J40,Q39-K39-(1-K40),Q39-K39-(1-K40)+1))</f>
        <v>0</v>
      </c>
      <c r="N39" s="81">
        <f>IF(L39&gt;M39,L39-M39,M39-L39)</f>
        <v>0</v>
      </c>
      <c r="O39" s="85" t="s">
        <v>16</v>
      </c>
      <c r="P39" s="53">
        <f>IF(H40-H39=0,1,H40-H39)</f>
        <v>1</v>
      </c>
      <c r="Q39" s="54">
        <f>IF(J40-J39=0,1,J40-J39)</f>
        <v>1</v>
      </c>
    </row>
    <row r="40" spans="1:17" ht="40.5" customHeight="1">
      <c r="A40" s="113"/>
      <c r="B40" s="70"/>
      <c r="C40" s="70"/>
      <c r="D40" s="72"/>
      <c r="E40" s="73"/>
      <c r="F40" s="74"/>
      <c r="G40" s="1" t="s">
        <v>15</v>
      </c>
      <c r="H40" s="47">
        <v>45204</v>
      </c>
      <c r="I40" s="48" t="s">
        <v>31</v>
      </c>
      <c r="J40" s="47"/>
      <c r="K40" s="49"/>
      <c r="L40" s="60"/>
      <c r="M40" s="82"/>
      <c r="N40" s="82"/>
      <c r="O40" s="86"/>
      <c r="P40" s="53"/>
      <c r="Q40" s="54"/>
    </row>
    <row r="41" spans="1:17" ht="30" customHeight="1">
      <c r="A41" s="112">
        <v>19</v>
      </c>
      <c r="B41" s="69">
        <v>19</v>
      </c>
      <c r="C41" s="69" t="s">
        <v>34</v>
      </c>
      <c r="D41" s="71" t="s">
        <v>332</v>
      </c>
      <c r="E41" s="73" t="s">
        <v>181</v>
      </c>
      <c r="F41" s="74" t="s">
        <v>24</v>
      </c>
      <c r="G41" s="1" t="s">
        <v>14</v>
      </c>
      <c r="H41" s="47">
        <v>45203</v>
      </c>
      <c r="I41" s="48" t="s">
        <v>28</v>
      </c>
      <c r="J41" s="47">
        <v>45203</v>
      </c>
      <c r="K41" s="49" t="s">
        <v>28</v>
      </c>
      <c r="L41" s="59">
        <f>IF(O41=$P$3,0,IF(H41=H42,P41-I41-(1-I42),P41-I41-(1-I42)+1))</f>
        <v>3.395833333333333</v>
      </c>
      <c r="M41" s="81">
        <f>IF(O41=$P$3,0,IF(J41=J42,Q41-K41-(1-K42),Q41-K41-(1-K42)+1))</f>
        <v>3.33125</v>
      </c>
      <c r="N41" s="81">
        <f>IF(L41&gt;M41,L41-M41,M41-L41)</f>
        <v>0.06458333333333321</v>
      </c>
      <c r="O41" s="85"/>
      <c r="P41" s="53">
        <f>IF(H42-H41=0,1,H42-H41)</f>
        <v>3</v>
      </c>
      <c r="Q41" s="54">
        <f>IF(J42-J41=0,1,J42-J41)</f>
        <v>3</v>
      </c>
    </row>
    <row r="42" spans="1:17" ht="30" customHeight="1">
      <c r="A42" s="113"/>
      <c r="B42" s="70"/>
      <c r="C42" s="70"/>
      <c r="D42" s="72"/>
      <c r="E42" s="73"/>
      <c r="F42" s="74"/>
      <c r="G42" s="1" t="s">
        <v>15</v>
      </c>
      <c r="H42" s="47">
        <v>45206</v>
      </c>
      <c r="I42" s="48" t="s">
        <v>40</v>
      </c>
      <c r="J42" s="47">
        <v>45206</v>
      </c>
      <c r="K42" s="49" t="s">
        <v>182</v>
      </c>
      <c r="L42" s="60"/>
      <c r="M42" s="82"/>
      <c r="N42" s="82"/>
      <c r="O42" s="86"/>
      <c r="P42" s="53"/>
      <c r="Q42" s="54"/>
    </row>
    <row r="43" spans="1:17" ht="40.5" customHeight="1">
      <c r="A43" s="112">
        <v>20</v>
      </c>
      <c r="B43" s="69">
        <v>20</v>
      </c>
      <c r="C43" s="69" t="s">
        <v>34</v>
      </c>
      <c r="D43" s="71" t="s">
        <v>331</v>
      </c>
      <c r="E43" s="73" t="s">
        <v>192</v>
      </c>
      <c r="F43" s="74" t="s">
        <v>24</v>
      </c>
      <c r="G43" s="1" t="s">
        <v>14</v>
      </c>
      <c r="H43" s="47">
        <v>45204</v>
      </c>
      <c r="I43" s="48" t="s">
        <v>29</v>
      </c>
      <c r="J43" s="47">
        <v>45204</v>
      </c>
      <c r="K43" s="22" t="s">
        <v>29</v>
      </c>
      <c r="L43" s="59">
        <f>IF(O43=$P$3,0,IF(H43=H44,P43-I43-(1-I44),P43-I43-(1-I44)+1))</f>
        <v>10.25</v>
      </c>
      <c r="M43" s="81">
        <f>IF(O43=$P$3,0,IF(J43=J44,Q43-K43-(1-K44),Q43-K43-(1-K44)+1))</f>
        <v>10.1125</v>
      </c>
      <c r="N43" s="81">
        <f>IF(L43&gt;M43,L43-M43,M43-L43)</f>
        <v>0.1374999999999993</v>
      </c>
      <c r="O43" s="85"/>
      <c r="P43" s="53">
        <f>IF(H44-H43=0,1,H44-H43)</f>
        <v>10</v>
      </c>
      <c r="Q43" s="54">
        <f>IF(J44-J43=0,1,J44-J43)</f>
        <v>10</v>
      </c>
    </row>
    <row r="44" spans="1:17" ht="38.25" customHeight="1">
      <c r="A44" s="113"/>
      <c r="B44" s="70"/>
      <c r="C44" s="70"/>
      <c r="D44" s="72"/>
      <c r="E44" s="73"/>
      <c r="F44" s="74"/>
      <c r="G44" s="1" t="s">
        <v>15</v>
      </c>
      <c r="H44" s="47">
        <v>45214</v>
      </c>
      <c r="I44" s="48" t="s">
        <v>31</v>
      </c>
      <c r="J44" s="47">
        <v>45214</v>
      </c>
      <c r="K44" s="48" t="s">
        <v>56</v>
      </c>
      <c r="L44" s="60"/>
      <c r="M44" s="82"/>
      <c r="N44" s="82"/>
      <c r="O44" s="86"/>
      <c r="P44" s="53"/>
      <c r="Q44" s="54"/>
    </row>
    <row r="45" spans="1:17" ht="36.75" customHeight="1">
      <c r="A45" s="112">
        <v>21</v>
      </c>
      <c r="B45" s="69">
        <v>21</v>
      </c>
      <c r="C45" s="69" t="s">
        <v>23</v>
      </c>
      <c r="D45" s="71" t="s">
        <v>148</v>
      </c>
      <c r="E45" s="73" t="s">
        <v>149</v>
      </c>
      <c r="F45" s="74" t="s">
        <v>46</v>
      </c>
      <c r="G45" s="1" t="s">
        <v>14</v>
      </c>
      <c r="H45" s="47">
        <v>45204</v>
      </c>
      <c r="I45" s="48" t="s">
        <v>51</v>
      </c>
      <c r="J45" s="47">
        <v>45204</v>
      </c>
      <c r="K45" s="49" t="s">
        <v>152</v>
      </c>
      <c r="L45" s="59">
        <f>IF(O45=$P$3,0,IF(H45=H46,P45-I45-(1-I46),P45-I45-(1-I46)+1))</f>
        <v>0.33333333333333337</v>
      </c>
      <c r="M45" s="81">
        <f>IF(O45=$P$3,0,IF(J45=J46,Q45-K45-(1-K46),Q45-K45-(1-K46)+1))</f>
        <v>0.2868055555555554</v>
      </c>
      <c r="N45" s="81">
        <f>IF(L45&gt;M45,L45-M45,M45-L45)</f>
        <v>0.046527777777777946</v>
      </c>
      <c r="O45" s="75"/>
      <c r="P45" s="53">
        <f>IF(H46-H45=0,1,H46-H45)</f>
        <v>1</v>
      </c>
      <c r="Q45" s="54">
        <f>IF(J46-J45=0,1,J46-J45)</f>
        <v>1</v>
      </c>
    </row>
    <row r="46" spans="1:17" ht="42.75" customHeight="1">
      <c r="A46" s="113"/>
      <c r="B46" s="70"/>
      <c r="C46" s="70"/>
      <c r="D46" s="72"/>
      <c r="E46" s="73"/>
      <c r="F46" s="74"/>
      <c r="G46" s="1" t="s">
        <v>15</v>
      </c>
      <c r="H46" s="47">
        <v>45204</v>
      </c>
      <c r="I46" s="48" t="s">
        <v>25</v>
      </c>
      <c r="J46" s="47">
        <v>45204</v>
      </c>
      <c r="K46" s="49" t="s">
        <v>58</v>
      </c>
      <c r="L46" s="60"/>
      <c r="M46" s="82"/>
      <c r="N46" s="82"/>
      <c r="O46" s="76"/>
      <c r="P46" s="53"/>
      <c r="Q46" s="54"/>
    </row>
    <row r="47" spans="1:17" ht="30" customHeight="1">
      <c r="A47" s="112">
        <v>22</v>
      </c>
      <c r="B47" s="69">
        <v>22</v>
      </c>
      <c r="C47" s="69" t="s">
        <v>23</v>
      </c>
      <c r="D47" s="71" t="s">
        <v>157</v>
      </c>
      <c r="E47" s="73" t="s">
        <v>156</v>
      </c>
      <c r="F47" s="111" t="s">
        <v>24</v>
      </c>
      <c r="G47" s="1" t="s">
        <v>14</v>
      </c>
      <c r="H47" s="47">
        <v>45204</v>
      </c>
      <c r="I47" s="48" t="s">
        <v>33</v>
      </c>
      <c r="J47" s="47">
        <v>45204</v>
      </c>
      <c r="K47" s="48" t="s">
        <v>29</v>
      </c>
      <c r="L47" s="59">
        <f>IF(O47=$P$3,0,IF(H47=H48,P47-I47-(1-I48),P47-I47-(1-I48)+1))</f>
        <v>0.16666666666666674</v>
      </c>
      <c r="M47" s="81">
        <f>IF(O47=$P$3,0,IF(J47=J48,Q47-K47-(1-K48),Q47-K47-(1-K48)+1))</f>
        <v>0.12152777777777779</v>
      </c>
      <c r="N47" s="81">
        <f>IF(L47&gt;M47,L47-M47,M47-L47)</f>
        <v>0.04513888888888895</v>
      </c>
      <c r="O47" s="75"/>
      <c r="P47" s="53">
        <f>IF(H48-H47=0,1,H48-H47)</f>
        <v>1</v>
      </c>
      <c r="Q47" s="54">
        <f>IF(J48-J47=0,1,J48-J47)</f>
        <v>1</v>
      </c>
    </row>
    <row r="48" spans="1:17" ht="36" customHeight="1">
      <c r="A48" s="113"/>
      <c r="B48" s="70"/>
      <c r="C48" s="70"/>
      <c r="D48" s="72"/>
      <c r="E48" s="73"/>
      <c r="F48" s="111"/>
      <c r="G48" s="1" t="s">
        <v>15</v>
      </c>
      <c r="H48" s="47">
        <v>45204</v>
      </c>
      <c r="I48" s="48" t="s">
        <v>39</v>
      </c>
      <c r="J48" s="47">
        <v>45204</v>
      </c>
      <c r="K48" s="48" t="s">
        <v>32</v>
      </c>
      <c r="L48" s="60"/>
      <c r="M48" s="82"/>
      <c r="N48" s="82"/>
      <c r="O48" s="76"/>
      <c r="P48" s="53"/>
      <c r="Q48" s="54"/>
    </row>
    <row r="49" spans="1:17" ht="30" customHeight="1">
      <c r="A49" s="112">
        <v>23</v>
      </c>
      <c r="B49" s="69">
        <v>23</v>
      </c>
      <c r="C49" s="69" t="s">
        <v>23</v>
      </c>
      <c r="D49" s="71" t="s">
        <v>100</v>
      </c>
      <c r="E49" s="73" t="s">
        <v>267</v>
      </c>
      <c r="F49" s="74" t="s">
        <v>24</v>
      </c>
      <c r="G49" s="1" t="s">
        <v>14</v>
      </c>
      <c r="H49" s="47">
        <v>45204</v>
      </c>
      <c r="I49" s="48" t="s">
        <v>38</v>
      </c>
      <c r="J49" s="47">
        <v>45204</v>
      </c>
      <c r="K49" s="49" t="s">
        <v>35</v>
      </c>
      <c r="L49" s="59">
        <f>IF(O49=$P$3,0,IF(H49=H50,P49-I49-(1-I50),P49-I49-(1-I50)+1))</f>
        <v>0.33333333333333326</v>
      </c>
      <c r="M49" s="81">
        <f>IF(O49=$P$3,0,IF(J49=J50,Q49-K49-(1-K50),Q49-K49-(1-K50)+1))</f>
        <v>0.26041666666666663</v>
      </c>
      <c r="N49" s="81">
        <f>IF(L49&gt;M49,L49-M49,M49-L49)</f>
        <v>0.07291666666666663</v>
      </c>
      <c r="O49" s="106"/>
      <c r="P49" s="53">
        <f>IF(H50-H49=0,1,H50-H49)</f>
        <v>1</v>
      </c>
      <c r="Q49" s="54">
        <f>IF(J50-J49=0,1,J50-J49)</f>
        <v>1</v>
      </c>
    </row>
    <row r="50" spans="1:17" ht="33.75" customHeight="1">
      <c r="A50" s="113"/>
      <c r="B50" s="70"/>
      <c r="C50" s="70"/>
      <c r="D50" s="72"/>
      <c r="E50" s="73"/>
      <c r="F50" s="74"/>
      <c r="G50" s="1" t="s">
        <v>15</v>
      </c>
      <c r="H50" s="47">
        <v>45204</v>
      </c>
      <c r="I50" s="48" t="s">
        <v>31</v>
      </c>
      <c r="J50" s="47">
        <v>45204</v>
      </c>
      <c r="K50" s="49" t="s">
        <v>25</v>
      </c>
      <c r="L50" s="60"/>
      <c r="M50" s="82"/>
      <c r="N50" s="82"/>
      <c r="O50" s="107"/>
      <c r="P50" s="53"/>
      <c r="Q50" s="54"/>
    </row>
    <row r="51" spans="1:17" ht="32.25" customHeight="1">
      <c r="A51" s="112">
        <v>24</v>
      </c>
      <c r="B51" s="69">
        <v>24</v>
      </c>
      <c r="C51" s="69" t="s">
        <v>23</v>
      </c>
      <c r="D51" s="71" t="s">
        <v>100</v>
      </c>
      <c r="E51" s="73" t="s">
        <v>267</v>
      </c>
      <c r="F51" s="74" t="s">
        <v>24</v>
      </c>
      <c r="G51" s="1" t="s">
        <v>14</v>
      </c>
      <c r="H51" s="47">
        <v>45204</v>
      </c>
      <c r="I51" s="48" t="s">
        <v>38</v>
      </c>
      <c r="J51" s="47">
        <v>45204</v>
      </c>
      <c r="K51" s="49" t="s">
        <v>35</v>
      </c>
      <c r="L51" s="59">
        <f>IF(O51=$P$3,0,IF(H51=H52,P51-I51-(1-I52),P51-I51-(1-I52)+1))</f>
        <v>0.33333333333333326</v>
      </c>
      <c r="M51" s="81">
        <f>IF(O51=$P$3,0,IF(J51=J52,Q51-K51-(1-K52),Q51-K51-(1-K52)+1))</f>
        <v>0.26736111111111105</v>
      </c>
      <c r="N51" s="81">
        <f>IF(L51&gt;M51,L51-M51,M51-L51)</f>
        <v>0.06597222222222221</v>
      </c>
      <c r="O51" s="106"/>
      <c r="P51" s="53">
        <f>IF(H52-H51=0,1,H52-H51)</f>
        <v>1</v>
      </c>
      <c r="Q51" s="54">
        <f>IF(J52-J51=0,1,J52-J51)</f>
        <v>1</v>
      </c>
    </row>
    <row r="52" spans="1:17" ht="32.25" customHeight="1">
      <c r="A52" s="113"/>
      <c r="B52" s="70"/>
      <c r="C52" s="70"/>
      <c r="D52" s="72"/>
      <c r="E52" s="73"/>
      <c r="F52" s="74"/>
      <c r="G52" s="1" t="s">
        <v>15</v>
      </c>
      <c r="H52" s="47">
        <v>45204</v>
      </c>
      <c r="I52" s="48" t="s">
        <v>31</v>
      </c>
      <c r="J52" s="47">
        <v>45204</v>
      </c>
      <c r="K52" s="49" t="s">
        <v>104</v>
      </c>
      <c r="L52" s="60"/>
      <c r="M52" s="82"/>
      <c r="N52" s="82"/>
      <c r="O52" s="107"/>
      <c r="P52" s="53"/>
      <c r="Q52" s="54"/>
    </row>
    <row r="53" spans="1:17" ht="30" customHeight="1">
      <c r="A53" s="112">
        <v>25</v>
      </c>
      <c r="B53" s="69">
        <v>25</v>
      </c>
      <c r="C53" s="69" t="s">
        <v>23</v>
      </c>
      <c r="D53" s="71" t="s">
        <v>101</v>
      </c>
      <c r="E53" s="73" t="s">
        <v>158</v>
      </c>
      <c r="F53" s="74" t="s">
        <v>46</v>
      </c>
      <c r="G53" s="1" t="s">
        <v>14</v>
      </c>
      <c r="H53" s="47">
        <v>45204</v>
      </c>
      <c r="I53" s="48" t="s">
        <v>27</v>
      </c>
      <c r="J53" s="47">
        <v>45204</v>
      </c>
      <c r="K53" s="49" t="s">
        <v>111</v>
      </c>
      <c r="L53" s="59">
        <f>IF(O53=$P$3,0,IF(H53=H54,P53-I53-(1-I54),P53-I53-(1-I54)+1))</f>
        <v>0.08333333333333326</v>
      </c>
      <c r="M53" s="81">
        <f>IF(O53=$P$3,0,IF(J53=J54,Q53-K53-(1-K54),Q53-K53-(1-K54)+1))</f>
        <v>0.002083333333333326</v>
      </c>
      <c r="N53" s="81">
        <f>IF(L53&gt;M53,L53-M53,M53-L53)</f>
        <v>0.08124999999999993</v>
      </c>
      <c r="O53" s="79"/>
      <c r="P53" s="53">
        <f>IF(H54-H53=0,1,H54-H53)</f>
        <v>1</v>
      </c>
      <c r="Q53" s="54">
        <f>IF(J54-J53=0,1,J54-J53)</f>
        <v>1</v>
      </c>
    </row>
    <row r="54" spans="1:17" ht="30" customHeight="1">
      <c r="A54" s="113"/>
      <c r="B54" s="70"/>
      <c r="C54" s="70"/>
      <c r="D54" s="72"/>
      <c r="E54" s="73"/>
      <c r="F54" s="74"/>
      <c r="G54" s="1" t="s">
        <v>15</v>
      </c>
      <c r="H54" s="47">
        <v>45205</v>
      </c>
      <c r="I54" s="48" t="s">
        <v>69</v>
      </c>
      <c r="J54" s="47">
        <v>45205</v>
      </c>
      <c r="K54" s="49" t="s">
        <v>159</v>
      </c>
      <c r="L54" s="60"/>
      <c r="M54" s="82"/>
      <c r="N54" s="82"/>
      <c r="O54" s="80"/>
      <c r="P54" s="53"/>
      <c r="Q54" s="54"/>
    </row>
    <row r="55" spans="1:17" ht="30" customHeight="1">
      <c r="A55" s="112">
        <v>26</v>
      </c>
      <c r="B55" s="69">
        <v>26</v>
      </c>
      <c r="C55" s="69" t="s">
        <v>34</v>
      </c>
      <c r="D55" s="71" t="s">
        <v>160</v>
      </c>
      <c r="E55" s="73" t="s">
        <v>161</v>
      </c>
      <c r="F55" s="74" t="s">
        <v>24</v>
      </c>
      <c r="G55" s="1" t="s">
        <v>14</v>
      </c>
      <c r="H55" s="47">
        <v>45205</v>
      </c>
      <c r="I55" s="48" t="s">
        <v>69</v>
      </c>
      <c r="J55" s="47"/>
      <c r="K55" s="49"/>
      <c r="L55" s="59">
        <f>IF(O55=$P$3,0,IF(H55=H56,P55-I55-(1-I56),P55-I55-(1-I56)+1))</f>
        <v>0</v>
      </c>
      <c r="M55" s="81">
        <f>IF(O55=$P$3,0,IF(J55=J56,Q55-K55-(1-K56),Q55-K55-(1-K56)+1))</f>
        <v>0</v>
      </c>
      <c r="N55" s="81">
        <f>IF(L55&gt;M55,L55-M55,M55-L55)</f>
        <v>0</v>
      </c>
      <c r="O55" s="85" t="s">
        <v>16</v>
      </c>
      <c r="P55" s="53">
        <f>IF(H56-H55=0,1,H56-H55)</f>
        <v>1</v>
      </c>
      <c r="Q55" s="54">
        <f>IF(J56-J55=0,1,J56-J55)</f>
        <v>1</v>
      </c>
    </row>
    <row r="56" spans="1:17" ht="30" customHeight="1">
      <c r="A56" s="113"/>
      <c r="B56" s="70"/>
      <c r="C56" s="70"/>
      <c r="D56" s="72"/>
      <c r="E56" s="73"/>
      <c r="F56" s="74"/>
      <c r="G56" s="1" t="s">
        <v>15</v>
      </c>
      <c r="H56" s="47">
        <v>45205</v>
      </c>
      <c r="I56" s="48" t="s">
        <v>84</v>
      </c>
      <c r="J56" s="47"/>
      <c r="K56" s="49"/>
      <c r="L56" s="60"/>
      <c r="M56" s="82"/>
      <c r="N56" s="82"/>
      <c r="O56" s="86"/>
      <c r="P56" s="53"/>
      <c r="Q56" s="54"/>
    </row>
    <row r="57" spans="1:17" ht="40.5" customHeight="1">
      <c r="A57" s="112">
        <v>27</v>
      </c>
      <c r="B57" s="69">
        <v>27</v>
      </c>
      <c r="C57" s="69" t="s">
        <v>34</v>
      </c>
      <c r="D57" s="71" t="s">
        <v>75</v>
      </c>
      <c r="E57" s="73" t="s">
        <v>162</v>
      </c>
      <c r="F57" s="74" t="s">
        <v>24</v>
      </c>
      <c r="G57" s="1" t="s">
        <v>14</v>
      </c>
      <c r="H57" s="47">
        <v>45205</v>
      </c>
      <c r="I57" s="48" t="s">
        <v>86</v>
      </c>
      <c r="J57" s="2"/>
      <c r="K57" s="49"/>
      <c r="L57" s="59">
        <f>IF(O57=$P$3,0,IF(H57=H58,P57-I57-(1-I58),P57-I57-(1-I58)+1))</f>
        <v>0</v>
      </c>
      <c r="M57" s="81">
        <f>IF(O57=$P$3,0,IF(J57=J58,Q57-K57-(1-K58),Q57-K57-(1-K58)+1))</f>
        <v>0</v>
      </c>
      <c r="N57" s="81">
        <f>IF(L57&gt;M57,L57-M57,M57-L57)</f>
        <v>0</v>
      </c>
      <c r="O57" s="85" t="s">
        <v>16</v>
      </c>
      <c r="P57" s="53">
        <f>IF(H58-H57=0,1,H58-H57)</f>
        <v>1</v>
      </c>
      <c r="Q57" s="54">
        <f>IF(J58-J57=0,1,J58-J57)</f>
        <v>1</v>
      </c>
    </row>
    <row r="58" spans="1:17" ht="39" customHeight="1">
      <c r="A58" s="113"/>
      <c r="B58" s="70"/>
      <c r="C58" s="70"/>
      <c r="D58" s="72"/>
      <c r="E58" s="73"/>
      <c r="F58" s="74"/>
      <c r="G58" s="1" t="s">
        <v>15</v>
      </c>
      <c r="H58" s="47">
        <v>45205</v>
      </c>
      <c r="I58" s="48" t="s">
        <v>84</v>
      </c>
      <c r="J58" s="2"/>
      <c r="K58" s="49"/>
      <c r="L58" s="60"/>
      <c r="M58" s="82"/>
      <c r="N58" s="82"/>
      <c r="O58" s="86"/>
      <c r="P58" s="53"/>
      <c r="Q58" s="54"/>
    </row>
    <row r="59" spans="1:17" ht="30" customHeight="1">
      <c r="A59" s="112">
        <v>28</v>
      </c>
      <c r="B59" s="69">
        <v>28</v>
      </c>
      <c r="C59" s="69" t="s">
        <v>34</v>
      </c>
      <c r="D59" s="71" t="s">
        <v>160</v>
      </c>
      <c r="E59" s="73" t="s">
        <v>161</v>
      </c>
      <c r="F59" s="74" t="s">
        <v>24</v>
      </c>
      <c r="G59" s="1" t="s">
        <v>14</v>
      </c>
      <c r="H59" s="47">
        <v>45206</v>
      </c>
      <c r="I59" s="48" t="s">
        <v>69</v>
      </c>
      <c r="J59" s="47">
        <v>45206</v>
      </c>
      <c r="K59" s="49" t="s">
        <v>86</v>
      </c>
      <c r="L59" s="59">
        <f>IF(O59=$P$3,0,IF(H59=H60,P59-I59-(1-I60),P59-I59-(1-I60)+1))</f>
        <v>0.125</v>
      </c>
      <c r="M59" s="81">
        <f>IF(O59=$P$3,0,IF(J59=J60,Q59-K59-(1-K60),Q59-K59-(1-K60)+1))</f>
        <v>0.05208333333333326</v>
      </c>
      <c r="N59" s="81">
        <f>IF(L59&gt;M59,L59-M59,M59-L59)</f>
        <v>0.07291666666666674</v>
      </c>
      <c r="O59" s="106"/>
      <c r="P59" s="53">
        <f>IF(H60-H59=0,1,H60-H59)</f>
        <v>1</v>
      </c>
      <c r="Q59" s="54">
        <f>IF(J60-J59=0,1,J60-J59)</f>
        <v>1</v>
      </c>
    </row>
    <row r="60" spans="1:17" ht="30" customHeight="1">
      <c r="A60" s="113"/>
      <c r="B60" s="70"/>
      <c r="C60" s="70"/>
      <c r="D60" s="72"/>
      <c r="E60" s="73"/>
      <c r="F60" s="74"/>
      <c r="G60" s="1" t="s">
        <v>15</v>
      </c>
      <c r="H60" s="47">
        <v>45206</v>
      </c>
      <c r="I60" s="48" t="s">
        <v>96</v>
      </c>
      <c r="J60" s="47">
        <v>45206</v>
      </c>
      <c r="K60" s="49" t="s">
        <v>163</v>
      </c>
      <c r="L60" s="60"/>
      <c r="M60" s="82"/>
      <c r="N60" s="82"/>
      <c r="O60" s="107"/>
      <c r="P60" s="53"/>
      <c r="Q60" s="54"/>
    </row>
    <row r="61" spans="1:17" ht="30" customHeight="1">
      <c r="A61" s="112">
        <v>29</v>
      </c>
      <c r="B61" s="69">
        <v>29</v>
      </c>
      <c r="C61" s="69" t="s">
        <v>23</v>
      </c>
      <c r="D61" s="71" t="s">
        <v>164</v>
      </c>
      <c r="E61" s="73" t="s">
        <v>165</v>
      </c>
      <c r="F61" s="74" t="s">
        <v>26</v>
      </c>
      <c r="G61" s="1" t="s">
        <v>14</v>
      </c>
      <c r="H61" s="47">
        <v>45205</v>
      </c>
      <c r="I61" s="48" t="s">
        <v>30</v>
      </c>
      <c r="J61" s="47">
        <v>45205</v>
      </c>
      <c r="K61" s="49" t="s">
        <v>41</v>
      </c>
      <c r="L61" s="59">
        <f>IF(O61=$P$3,0,IF(H61=H62,P61-I61-(1-I62),P61-I61-(1-I62)+1))</f>
        <v>0.16666666666666663</v>
      </c>
      <c r="M61" s="81">
        <f>IF(O61=$P$3,0,IF(J61=J62,Q61-K61-(1-K62),Q61-K61-(1-K62)+1))</f>
        <v>0.11805555555555558</v>
      </c>
      <c r="N61" s="81">
        <f>IF(L61&gt;M61,L61-M61,M61-L61)</f>
        <v>0.04861111111111105</v>
      </c>
      <c r="O61" s="83"/>
      <c r="P61" s="53">
        <f>IF(H62-H61=0,1,H62-H61)</f>
        <v>1</v>
      </c>
      <c r="Q61" s="54">
        <f>IF(J62-J61=0,1,J62-J61)</f>
        <v>1</v>
      </c>
    </row>
    <row r="62" spans="1:17" ht="30" customHeight="1">
      <c r="A62" s="113"/>
      <c r="B62" s="70"/>
      <c r="C62" s="70"/>
      <c r="D62" s="72"/>
      <c r="E62" s="73"/>
      <c r="F62" s="74"/>
      <c r="G62" s="1" t="s">
        <v>15</v>
      </c>
      <c r="H62" s="47">
        <v>45205</v>
      </c>
      <c r="I62" s="48" t="s">
        <v>31</v>
      </c>
      <c r="J62" s="47">
        <v>45205</v>
      </c>
      <c r="K62" s="49" t="s">
        <v>60</v>
      </c>
      <c r="L62" s="60"/>
      <c r="M62" s="82"/>
      <c r="N62" s="82"/>
      <c r="O62" s="84"/>
      <c r="P62" s="53"/>
      <c r="Q62" s="54"/>
    </row>
    <row r="63" spans="1:17" ht="27" customHeight="1">
      <c r="A63" s="112">
        <v>30</v>
      </c>
      <c r="B63" s="69">
        <v>30</v>
      </c>
      <c r="C63" s="69" t="s">
        <v>23</v>
      </c>
      <c r="D63" s="71" t="s">
        <v>334</v>
      </c>
      <c r="E63" s="73" t="s">
        <v>166</v>
      </c>
      <c r="F63" s="74" t="s">
        <v>26</v>
      </c>
      <c r="G63" s="1" t="s">
        <v>14</v>
      </c>
      <c r="H63" s="47">
        <v>45205</v>
      </c>
      <c r="I63" s="48" t="s">
        <v>51</v>
      </c>
      <c r="J63" s="47">
        <v>45205</v>
      </c>
      <c r="K63" s="49" t="s">
        <v>97</v>
      </c>
      <c r="L63" s="59">
        <f>IF(O63=$P$3,0,IF(H63=H64,P63-I63-(1-I64),P63-I63-(1-I64)+1))</f>
        <v>0.41666666666666663</v>
      </c>
      <c r="M63" s="81">
        <f>IF(O63=$P$3,0,IF(J63=J64,Q63-K63-(1-K64),Q63-K63-(1-K64)+1))</f>
        <v>0.3583333333333334</v>
      </c>
      <c r="N63" s="81">
        <f>IF(L63&gt;M63,L63-M63,M63-L63)</f>
        <v>0.05833333333333324</v>
      </c>
      <c r="O63" s="106"/>
      <c r="P63" s="53">
        <f>IF(H64-H63=0,1,H64-H63)</f>
        <v>1</v>
      </c>
      <c r="Q63" s="54">
        <f>IF(J64-J63=0,1,J64-J63)</f>
        <v>1</v>
      </c>
    </row>
    <row r="64" spans="1:17" ht="28.5" customHeight="1">
      <c r="A64" s="113"/>
      <c r="B64" s="70"/>
      <c r="C64" s="70"/>
      <c r="D64" s="72"/>
      <c r="E64" s="73"/>
      <c r="F64" s="74"/>
      <c r="G64" s="1" t="s">
        <v>15</v>
      </c>
      <c r="H64" s="47">
        <v>45205</v>
      </c>
      <c r="I64" s="48" t="s">
        <v>43</v>
      </c>
      <c r="J64" s="47">
        <v>45205</v>
      </c>
      <c r="K64" s="49" t="s">
        <v>87</v>
      </c>
      <c r="L64" s="60"/>
      <c r="M64" s="82"/>
      <c r="N64" s="82"/>
      <c r="O64" s="107"/>
      <c r="P64" s="53"/>
      <c r="Q64" s="54"/>
    </row>
    <row r="65" spans="1:17" ht="33" customHeight="1">
      <c r="A65" s="112">
        <v>31</v>
      </c>
      <c r="B65" s="69">
        <v>31</v>
      </c>
      <c r="C65" s="69" t="s">
        <v>23</v>
      </c>
      <c r="D65" s="71" t="s">
        <v>335</v>
      </c>
      <c r="E65" s="73" t="s">
        <v>167</v>
      </c>
      <c r="F65" s="74" t="s">
        <v>26</v>
      </c>
      <c r="G65" s="1" t="s">
        <v>14</v>
      </c>
      <c r="H65" s="47">
        <v>45205</v>
      </c>
      <c r="I65" s="48" t="s">
        <v>51</v>
      </c>
      <c r="J65" s="47">
        <v>45205</v>
      </c>
      <c r="K65" s="49" t="s">
        <v>97</v>
      </c>
      <c r="L65" s="59">
        <f>IF(O65=$P$3,0,IF(H65=H66,P65-I65-(1-I66),P65-I65-(1-I66)+1))</f>
        <v>0.41666666666666663</v>
      </c>
      <c r="M65" s="81">
        <f>IF(O65=$P$3,0,IF(J65=J66,Q65-K65-(1-K66),Q65-K65-(1-K66)+1))</f>
        <v>0.3583333333333334</v>
      </c>
      <c r="N65" s="81">
        <f>IF(L65&gt;M65,L65-M65,M65-L65)</f>
        <v>0.05833333333333324</v>
      </c>
      <c r="O65" s="85"/>
      <c r="P65" s="53">
        <f>IF(H66-H65=0,1,H66-H65)</f>
        <v>1</v>
      </c>
      <c r="Q65" s="54">
        <f>IF(J66-J65=0,1,J66-J65)</f>
        <v>1</v>
      </c>
    </row>
    <row r="66" spans="1:17" ht="33" customHeight="1">
      <c r="A66" s="113"/>
      <c r="B66" s="70"/>
      <c r="C66" s="70"/>
      <c r="D66" s="72"/>
      <c r="E66" s="73"/>
      <c r="F66" s="74"/>
      <c r="G66" s="1" t="s">
        <v>15</v>
      </c>
      <c r="H66" s="47">
        <v>45205</v>
      </c>
      <c r="I66" s="48" t="s">
        <v>43</v>
      </c>
      <c r="J66" s="47">
        <v>45205</v>
      </c>
      <c r="K66" s="49" t="s">
        <v>87</v>
      </c>
      <c r="L66" s="60"/>
      <c r="M66" s="82"/>
      <c r="N66" s="82"/>
      <c r="O66" s="86"/>
      <c r="P66" s="53"/>
      <c r="Q66" s="54"/>
    </row>
    <row r="67" spans="1:17" ht="30" customHeight="1">
      <c r="A67" s="112">
        <v>32</v>
      </c>
      <c r="B67" s="69">
        <v>32</v>
      </c>
      <c r="C67" s="69" t="s">
        <v>23</v>
      </c>
      <c r="D67" s="71" t="s">
        <v>198</v>
      </c>
      <c r="E67" s="73" t="s">
        <v>168</v>
      </c>
      <c r="F67" s="74" t="s">
        <v>24</v>
      </c>
      <c r="G67" s="1" t="s">
        <v>14</v>
      </c>
      <c r="H67" s="47">
        <v>45205</v>
      </c>
      <c r="I67" s="48" t="s">
        <v>38</v>
      </c>
      <c r="J67" s="47">
        <v>45205</v>
      </c>
      <c r="K67" s="49" t="s">
        <v>98</v>
      </c>
      <c r="L67" s="59">
        <f>IF(O67=$P$3,0,IF(H67=H68,P67-I67-(1-I68),P67-I67-(1-I68)+1))</f>
        <v>0.4999999999999999</v>
      </c>
      <c r="M67" s="81">
        <f>IF(O67=$P$3,0,IF(J67=J68,Q67-K67-(1-K68),Q67-K67-(1-K68)+1))</f>
        <v>0.43819444444444444</v>
      </c>
      <c r="N67" s="81">
        <f>IF(L67&gt;M67,L67-M67,M67-L67)</f>
        <v>0.06180555555555545</v>
      </c>
      <c r="O67" s="106"/>
      <c r="P67" s="53">
        <f>IF(H68-H67=0,1,H68-H67)</f>
        <v>1</v>
      </c>
      <c r="Q67" s="54">
        <f>IF(J68-J67=0,1,J68-J67)</f>
        <v>1</v>
      </c>
    </row>
    <row r="68" spans="1:17" ht="30" customHeight="1">
      <c r="A68" s="113"/>
      <c r="B68" s="70"/>
      <c r="C68" s="70"/>
      <c r="D68" s="72"/>
      <c r="E68" s="73"/>
      <c r="F68" s="74"/>
      <c r="G68" s="1" t="s">
        <v>15</v>
      </c>
      <c r="H68" s="47">
        <v>45205</v>
      </c>
      <c r="I68" s="48" t="s">
        <v>40</v>
      </c>
      <c r="J68" s="47">
        <v>45205</v>
      </c>
      <c r="K68" s="49" t="s">
        <v>169</v>
      </c>
      <c r="L68" s="60"/>
      <c r="M68" s="82"/>
      <c r="N68" s="82"/>
      <c r="O68" s="107"/>
      <c r="P68" s="53"/>
      <c r="Q68" s="54"/>
    </row>
    <row r="69" spans="1:17" ht="33" customHeight="1">
      <c r="A69" s="112">
        <v>33</v>
      </c>
      <c r="B69" s="69">
        <v>33</v>
      </c>
      <c r="C69" s="69" t="s">
        <v>23</v>
      </c>
      <c r="D69" s="71" t="s">
        <v>199</v>
      </c>
      <c r="E69" s="73" t="s">
        <v>173</v>
      </c>
      <c r="F69" s="74" t="s">
        <v>24</v>
      </c>
      <c r="G69" s="1" t="s">
        <v>14</v>
      </c>
      <c r="H69" s="47">
        <v>45206</v>
      </c>
      <c r="I69" s="48" t="s">
        <v>33</v>
      </c>
      <c r="J69" s="47">
        <v>45206</v>
      </c>
      <c r="K69" s="49" t="s">
        <v>175</v>
      </c>
      <c r="L69" s="59">
        <f>IF(O69=$P$3,0,IF(H69=H70,P69-I69-(1-I70),P69-I69-(1-I70)+1))</f>
        <v>0.3750000000000001</v>
      </c>
      <c r="M69" s="81">
        <f>IF(O69=$P$3,0,IF(J69=J70,Q69-K69-(1-K70),Q69-K69-(1-K70)+1))</f>
        <v>0.3236111111111112</v>
      </c>
      <c r="N69" s="81">
        <f>IF(L69&gt;M69,L69-M69,M69-L69)</f>
        <v>0.05138888888888893</v>
      </c>
      <c r="O69" s="79"/>
      <c r="P69" s="53">
        <f>IF(H70-H69=0,1,H70-H69)</f>
        <v>1</v>
      </c>
      <c r="Q69" s="54">
        <f>IF(J70-J69=0,1,J70-J69)</f>
        <v>1</v>
      </c>
    </row>
    <row r="70" spans="1:17" ht="36" customHeight="1">
      <c r="A70" s="113"/>
      <c r="B70" s="70"/>
      <c r="C70" s="70"/>
      <c r="D70" s="72"/>
      <c r="E70" s="73"/>
      <c r="F70" s="74"/>
      <c r="G70" s="1" t="s">
        <v>15</v>
      </c>
      <c r="H70" s="47">
        <v>45206</v>
      </c>
      <c r="I70" s="48" t="s">
        <v>49</v>
      </c>
      <c r="J70" s="47">
        <v>45206</v>
      </c>
      <c r="K70" s="49" t="s">
        <v>174</v>
      </c>
      <c r="L70" s="60"/>
      <c r="M70" s="82"/>
      <c r="N70" s="82"/>
      <c r="O70" s="80"/>
      <c r="P70" s="53"/>
      <c r="Q70" s="54"/>
    </row>
    <row r="71" spans="1:17" ht="30" customHeight="1">
      <c r="A71" s="112">
        <v>34</v>
      </c>
      <c r="B71" s="69">
        <v>34</v>
      </c>
      <c r="C71" s="69" t="s">
        <v>23</v>
      </c>
      <c r="D71" s="71" t="s">
        <v>176</v>
      </c>
      <c r="E71" s="73" t="s">
        <v>177</v>
      </c>
      <c r="F71" s="74" t="s">
        <v>26</v>
      </c>
      <c r="G71" s="1" t="s">
        <v>14</v>
      </c>
      <c r="H71" s="47">
        <v>45206</v>
      </c>
      <c r="I71" s="48" t="s">
        <v>38</v>
      </c>
      <c r="J71" s="47">
        <v>45206</v>
      </c>
      <c r="K71" s="49" t="s">
        <v>77</v>
      </c>
      <c r="L71" s="59">
        <f>IF(O71=$P$3,0,IF(H71=H72,P71-I71-(1-I72),P71-I71-(1-I72)+1))</f>
        <v>0.16666666666666663</v>
      </c>
      <c r="M71" s="81">
        <f>IF(O71=$P$3,0,IF(J71=J72,Q71-K71-(1-K72),Q71-K71-(1-K72)+1))</f>
        <v>0.14791666666666659</v>
      </c>
      <c r="N71" s="81">
        <f>IF(L71&gt;M71,L71-M71,M71-L71)</f>
        <v>0.018750000000000044</v>
      </c>
      <c r="O71" s="106"/>
      <c r="P71" s="53">
        <f>IF(H72-H71=0,1,H72-H71)</f>
        <v>1</v>
      </c>
      <c r="Q71" s="54">
        <f>IF(J72-J71=0,1,J72-J71)</f>
        <v>1</v>
      </c>
    </row>
    <row r="72" spans="1:17" ht="30" customHeight="1">
      <c r="A72" s="113"/>
      <c r="B72" s="70"/>
      <c r="C72" s="70"/>
      <c r="D72" s="72"/>
      <c r="E72" s="73"/>
      <c r="F72" s="74"/>
      <c r="G72" s="1" t="s">
        <v>15</v>
      </c>
      <c r="H72" s="47">
        <v>45206</v>
      </c>
      <c r="I72" s="48" t="s">
        <v>30</v>
      </c>
      <c r="J72" s="47">
        <v>45206</v>
      </c>
      <c r="K72" s="49" t="s">
        <v>178</v>
      </c>
      <c r="L72" s="60"/>
      <c r="M72" s="82"/>
      <c r="N72" s="82"/>
      <c r="O72" s="107"/>
      <c r="P72" s="53"/>
      <c r="Q72" s="54"/>
    </row>
    <row r="73" spans="1:17" ht="32.25" customHeight="1">
      <c r="A73" s="112">
        <v>35</v>
      </c>
      <c r="B73" s="69">
        <v>35</v>
      </c>
      <c r="C73" s="69" t="s">
        <v>23</v>
      </c>
      <c r="D73" s="71" t="s">
        <v>179</v>
      </c>
      <c r="E73" s="73" t="s">
        <v>180</v>
      </c>
      <c r="F73" s="74" t="s">
        <v>24</v>
      </c>
      <c r="G73" s="1" t="s">
        <v>14</v>
      </c>
      <c r="H73" s="47">
        <v>45206</v>
      </c>
      <c r="I73" s="48" t="s">
        <v>29</v>
      </c>
      <c r="J73" s="47">
        <v>45206</v>
      </c>
      <c r="K73" s="49" t="s">
        <v>28</v>
      </c>
      <c r="L73" s="59">
        <f>IF(O73=$P$3,0,IF(H73=H74,P73-I73-(1-I74),P73-I73-(1-I74)+1))</f>
        <v>0.08333333333333337</v>
      </c>
      <c r="M73" s="81">
        <f>IF(O73=$P$3,0,IF(J73=J74,Q73-K73-(1-K74),Q73-K73-(1-K74)+1))</f>
        <v>0.03472222222222221</v>
      </c>
      <c r="N73" s="81">
        <f>IF(L73&gt;M73,L73-M73,M73-L73)</f>
        <v>0.04861111111111116</v>
      </c>
      <c r="O73" s="106"/>
      <c r="P73" s="53">
        <f>IF(H74-H73=0,1,H74-H73)</f>
        <v>1</v>
      </c>
      <c r="Q73" s="54">
        <f>IF(J74-J73=0,1,J74-J73)</f>
        <v>1</v>
      </c>
    </row>
    <row r="74" spans="1:17" ht="32.25" customHeight="1">
      <c r="A74" s="113"/>
      <c r="B74" s="70"/>
      <c r="C74" s="70"/>
      <c r="D74" s="72"/>
      <c r="E74" s="73"/>
      <c r="F74" s="74"/>
      <c r="G74" s="1" t="s">
        <v>15</v>
      </c>
      <c r="H74" s="47">
        <v>45206</v>
      </c>
      <c r="I74" s="48" t="s">
        <v>30</v>
      </c>
      <c r="J74" s="47">
        <v>45206</v>
      </c>
      <c r="K74" s="49" t="s">
        <v>76</v>
      </c>
      <c r="L74" s="60"/>
      <c r="M74" s="82"/>
      <c r="N74" s="82"/>
      <c r="O74" s="107"/>
      <c r="P74" s="53"/>
      <c r="Q74" s="54"/>
    </row>
    <row r="75" spans="1:17" ht="68.25" customHeight="1">
      <c r="A75" s="112">
        <v>36</v>
      </c>
      <c r="B75" s="69">
        <v>36</v>
      </c>
      <c r="C75" s="69" t="s">
        <v>23</v>
      </c>
      <c r="D75" s="71" t="s">
        <v>336</v>
      </c>
      <c r="E75" s="73" t="s">
        <v>266</v>
      </c>
      <c r="F75" s="74" t="s">
        <v>26</v>
      </c>
      <c r="G75" s="1" t="s">
        <v>14</v>
      </c>
      <c r="H75" s="47">
        <v>45207</v>
      </c>
      <c r="I75" s="48" t="s">
        <v>52</v>
      </c>
      <c r="J75" s="47">
        <v>45207</v>
      </c>
      <c r="K75" s="49" t="s">
        <v>70</v>
      </c>
      <c r="L75" s="59">
        <f>IF(O75=$P$3,0,IF(H75=H76,P75-I75-(1-I76),P75-I75-(1-I76)+1))</f>
        <v>0.08333333333333337</v>
      </c>
      <c r="M75" s="81">
        <f>IF(O75=$P$3,0,IF(J75=J76,Q75-K75-(1-K76),Q75-K75-(1-K76)+1))</f>
        <v>0.027083333333333348</v>
      </c>
      <c r="N75" s="81">
        <f>IF(L75&gt;M75,L75-M75,M75-L75)</f>
        <v>0.05625000000000002</v>
      </c>
      <c r="O75" s="106"/>
      <c r="P75" s="53">
        <f>IF(H76-H75=0,1,H76-H75)</f>
        <v>1</v>
      </c>
      <c r="Q75" s="54">
        <f>IF(J76-J75=0,1,J76-J75)</f>
        <v>1</v>
      </c>
    </row>
    <row r="76" spans="1:17" ht="63.75" customHeight="1">
      <c r="A76" s="113"/>
      <c r="B76" s="70"/>
      <c r="C76" s="70"/>
      <c r="D76" s="72"/>
      <c r="E76" s="73"/>
      <c r="F76" s="74"/>
      <c r="G76" s="1" t="s">
        <v>15</v>
      </c>
      <c r="H76" s="47">
        <v>45207</v>
      </c>
      <c r="I76" s="48" t="s">
        <v>86</v>
      </c>
      <c r="J76" s="47">
        <v>45207</v>
      </c>
      <c r="K76" s="49" t="s">
        <v>112</v>
      </c>
      <c r="L76" s="60"/>
      <c r="M76" s="82"/>
      <c r="N76" s="82"/>
      <c r="O76" s="107"/>
      <c r="P76" s="53"/>
      <c r="Q76" s="54"/>
    </row>
    <row r="77" spans="1:17" ht="37.5" customHeight="1">
      <c r="A77" s="112">
        <v>37</v>
      </c>
      <c r="B77" s="69">
        <v>37</v>
      </c>
      <c r="C77" s="69" t="s">
        <v>23</v>
      </c>
      <c r="D77" s="71" t="s">
        <v>170</v>
      </c>
      <c r="E77" s="73" t="s">
        <v>171</v>
      </c>
      <c r="F77" s="74" t="s">
        <v>46</v>
      </c>
      <c r="G77" s="1" t="s">
        <v>14</v>
      </c>
      <c r="H77" s="47">
        <v>45206</v>
      </c>
      <c r="I77" s="48" t="s">
        <v>33</v>
      </c>
      <c r="J77" s="47">
        <v>45206</v>
      </c>
      <c r="K77" s="49" t="s">
        <v>50</v>
      </c>
      <c r="L77" s="59">
        <f>IF(O77=$P$3,0,IF(H77=H78,P77-I77-(1-I78),P77-I77-(1-I78)+1))</f>
        <v>0.04166666666666674</v>
      </c>
      <c r="M77" s="81">
        <f>IF(O77=$P$3,0,IF(J77=J78,Q77-K77-(1-K78),Q77-K77-(1-K78)+1))</f>
        <v>0.001388888888888884</v>
      </c>
      <c r="N77" s="81">
        <f>IF(L77&gt;M77,L77-M77,M77-L77)</f>
        <v>0.04027777777777786</v>
      </c>
      <c r="O77" s="83"/>
      <c r="P77" s="53">
        <f>IF(H78-H77=0,1,H78-H77)</f>
        <v>1</v>
      </c>
      <c r="Q77" s="54">
        <f>IF(J78-J77=0,1,J78-J77)</f>
        <v>1</v>
      </c>
    </row>
    <row r="78" spans="1:17" ht="27.75" customHeight="1">
      <c r="A78" s="113"/>
      <c r="B78" s="70"/>
      <c r="C78" s="70"/>
      <c r="D78" s="72"/>
      <c r="E78" s="73"/>
      <c r="F78" s="74"/>
      <c r="G78" s="1" t="s">
        <v>15</v>
      </c>
      <c r="H78" s="47">
        <v>45206</v>
      </c>
      <c r="I78" s="48" t="s">
        <v>29</v>
      </c>
      <c r="J78" s="47">
        <v>45206</v>
      </c>
      <c r="K78" s="49" t="s">
        <v>74</v>
      </c>
      <c r="L78" s="60"/>
      <c r="M78" s="82"/>
      <c r="N78" s="82"/>
      <c r="O78" s="84"/>
      <c r="P78" s="53"/>
      <c r="Q78" s="54"/>
    </row>
    <row r="79" spans="1:17" ht="30" customHeight="1">
      <c r="A79" s="112">
        <v>38</v>
      </c>
      <c r="B79" s="69">
        <v>38</v>
      </c>
      <c r="C79" s="69" t="s">
        <v>23</v>
      </c>
      <c r="D79" s="71" t="s">
        <v>102</v>
      </c>
      <c r="E79" s="73" t="s">
        <v>172</v>
      </c>
      <c r="F79" s="74" t="s">
        <v>46</v>
      </c>
      <c r="G79" s="1" t="s">
        <v>14</v>
      </c>
      <c r="H79" s="47">
        <v>45207</v>
      </c>
      <c r="I79" s="48" t="s">
        <v>29</v>
      </c>
      <c r="J79" s="47">
        <v>45207</v>
      </c>
      <c r="K79" s="49" t="s">
        <v>64</v>
      </c>
      <c r="L79" s="59">
        <f>IF(O79=$P$3,0,IF(H79=H80,P79-I79-(1-I80),P79-I79-(1-I80)+1))</f>
        <v>0.04166666666666663</v>
      </c>
      <c r="M79" s="81">
        <f>IF(O79=$P$3,0,IF(J79=J80,Q79-K79-(1-K80),Q79-K79-(1-K80)+1))</f>
        <v>0.007638888888888973</v>
      </c>
      <c r="N79" s="81">
        <f>IF(L79&gt;M79,L79-M79,M79-L79)</f>
        <v>0.03402777777777766</v>
      </c>
      <c r="O79" s="106"/>
      <c r="P79" s="53">
        <f>IF(H80-H79=0,1,H80-H79)</f>
        <v>1</v>
      </c>
      <c r="Q79" s="54">
        <f>IF(J80-J79=0,1,J80-J79)</f>
        <v>1</v>
      </c>
    </row>
    <row r="80" spans="1:17" ht="30" customHeight="1">
      <c r="A80" s="113"/>
      <c r="B80" s="70"/>
      <c r="C80" s="70"/>
      <c r="D80" s="92"/>
      <c r="E80" s="93"/>
      <c r="F80" s="77"/>
      <c r="G80" s="1" t="s">
        <v>15</v>
      </c>
      <c r="H80" s="47">
        <v>45207</v>
      </c>
      <c r="I80" s="51" t="s">
        <v>44</v>
      </c>
      <c r="J80" s="47">
        <v>45207</v>
      </c>
      <c r="K80" s="49" t="s">
        <v>28</v>
      </c>
      <c r="L80" s="60"/>
      <c r="M80" s="82"/>
      <c r="N80" s="82"/>
      <c r="O80" s="107"/>
      <c r="P80" s="53"/>
      <c r="Q80" s="54"/>
    </row>
    <row r="81" spans="1:17" ht="30" customHeight="1">
      <c r="A81" s="112">
        <v>39</v>
      </c>
      <c r="B81" s="69">
        <v>39</v>
      </c>
      <c r="C81" s="69" t="s">
        <v>23</v>
      </c>
      <c r="D81" s="71" t="s">
        <v>337</v>
      </c>
      <c r="E81" s="73" t="s">
        <v>268</v>
      </c>
      <c r="F81" s="74" t="s">
        <v>26</v>
      </c>
      <c r="G81" s="1" t="s">
        <v>14</v>
      </c>
      <c r="H81" s="47">
        <v>45206</v>
      </c>
      <c r="I81" s="48" t="s">
        <v>27</v>
      </c>
      <c r="J81" s="47">
        <v>45206</v>
      </c>
      <c r="K81" s="49" t="s">
        <v>91</v>
      </c>
      <c r="L81" s="59">
        <f>IF(O81=$P$3,0,IF(H81=H82,P81-I81-(1-I82),P81-I81-(1-I82)+1))</f>
        <v>0.08333333333333326</v>
      </c>
      <c r="M81" s="81">
        <f>IF(O81=$P$3,0,IF(J81=J82,Q81-K81-(1-K82),Q81-K81-(1-K82)+1))</f>
        <v>0.03819444444444453</v>
      </c>
      <c r="N81" s="81">
        <f>IF(L81&gt;M81,L81-M81,M81-L81)</f>
        <v>0.04513888888888873</v>
      </c>
      <c r="O81" s="106"/>
      <c r="P81" s="53">
        <f>IF(H82-H81=0,1,H82-H81)</f>
        <v>1</v>
      </c>
      <c r="Q81" s="54">
        <f>IF(J82-J81=0,1,J82-J81)</f>
        <v>1</v>
      </c>
    </row>
    <row r="82" spans="1:17" ht="33" customHeight="1">
      <c r="A82" s="113"/>
      <c r="B82" s="70"/>
      <c r="C82" s="70"/>
      <c r="D82" s="72"/>
      <c r="E82" s="73"/>
      <c r="F82" s="74"/>
      <c r="G82" s="1" t="s">
        <v>15</v>
      </c>
      <c r="H82" s="47">
        <v>45207</v>
      </c>
      <c r="I82" s="48" t="s">
        <v>69</v>
      </c>
      <c r="J82" s="47">
        <v>45207</v>
      </c>
      <c r="K82" s="49" t="s">
        <v>269</v>
      </c>
      <c r="L82" s="60"/>
      <c r="M82" s="82"/>
      <c r="N82" s="82"/>
      <c r="O82" s="107"/>
      <c r="P82" s="53"/>
      <c r="Q82" s="54"/>
    </row>
    <row r="83" spans="1:17" ht="30" customHeight="1">
      <c r="A83" s="112">
        <v>40</v>
      </c>
      <c r="B83" s="69">
        <v>40</v>
      </c>
      <c r="C83" s="69" t="s">
        <v>23</v>
      </c>
      <c r="D83" s="71" t="s">
        <v>338</v>
      </c>
      <c r="E83" s="73" t="s">
        <v>193</v>
      </c>
      <c r="F83" s="74" t="s">
        <v>24</v>
      </c>
      <c r="G83" s="1" t="s">
        <v>14</v>
      </c>
      <c r="H83" s="47">
        <v>45211</v>
      </c>
      <c r="I83" s="48" t="s">
        <v>29</v>
      </c>
      <c r="J83" s="47">
        <v>45211</v>
      </c>
      <c r="K83" s="49" t="s">
        <v>194</v>
      </c>
      <c r="L83" s="59">
        <f>IF(O83=$P$3,0,IF(H83=H84,P83-I83-(1-I84),P83-I83-(1-I84)+1))</f>
        <v>0.08333333333333337</v>
      </c>
      <c r="M83" s="81">
        <f>IF(O83=$P$3,0,IF(J83=J84,Q83-K83-(1-K84),Q83-K83-(1-K84)+1))</f>
        <v>0.03472222222222232</v>
      </c>
      <c r="N83" s="81">
        <f>IF(L83&gt;M83,L83-M83,M83-L83)</f>
        <v>0.04861111111111105</v>
      </c>
      <c r="O83" s="106"/>
      <c r="P83" s="53">
        <f>IF(H84-H83=0,1,H84-H83)</f>
        <v>1</v>
      </c>
      <c r="Q83" s="54">
        <f>IF(J84-J83=0,1,J84-J83)</f>
        <v>1</v>
      </c>
    </row>
    <row r="84" spans="1:17" ht="30" customHeight="1">
      <c r="A84" s="113"/>
      <c r="B84" s="70"/>
      <c r="C84" s="70"/>
      <c r="D84" s="72"/>
      <c r="E84" s="73"/>
      <c r="F84" s="74"/>
      <c r="G84" s="1" t="s">
        <v>15</v>
      </c>
      <c r="H84" s="47">
        <v>45211</v>
      </c>
      <c r="I84" s="48" t="s">
        <v>30</v>
      </c>
      <c r="J84" s="47">
        <v>45211</v>
      </c>
      <c r="K84" s="49" t="s">
        <v>62</v>
      </c>
      <c r="L84" s="60"/>
      <c r="M84" s="82"/>
      <c r="N84" s="82"/>
      <c r="O84" s="107"/>
      <c r="P84" s="53"/>
      <c r="Q84" s="54"/>
    </row>
    <row r="85" spans="1:17" ht="30" customHeight="1">
      <c r="A85" s="112">
        <v>41</v>
      </c>
      <c r="B85" s="69">
        <v>41</v>
      </c>
      <c r="C85" s="69" t="s">
        <v>23</v>
      </c>
      <c r="D85" s="71" t="s">
        <v>339</v>
      </c>
      <c r="E85" s="73" t="s">
        <v>195</v>
      </c>
      <c r="F85" s="74" t="s">
        <v>24</v>
      </c>
      <c r="G85" s="1" t="s">
        <v>14</v>
      </c>
      <c r="H85" s="47">
        <v>45211</v>
      </c>
      <c r="I85" s="48" t="s">
        <v>44</v>
      </c>
      <c r="J85" s="47">
        <v>45211</v>
      </c>
      <c r="K85" s="49" t="s">
        <v>63</v>
      </c>
      <c r="L85" s="59">
        <f>IF(O85=$P$3,0,IF(H85=H86,P85-I85-(1-I86),P85-I85-(1-I86)+1))</f>
        <v>0.08333333333333337</v>
      </c>
      <c r="M85" s="81">
        <f>IF(O85=$P$3,0,IF(J85=J86,Q85-K85-(1-K86),Q85-K85-(1-K86)+1))</f>
        <v>0.011805555555555514</v>
      </c>
      <c r="N85" s="81">
        <f>IF(L85&gt;M85,L85-M85,M85-L85)</f>
        <v>0.07152777777777786</v>
      </c>
      <c r="O85" s="85"/>
      <c r="P85" s="53">
        <f>IF(H86-H85=0,1,H86-H85)</f>
        <v>1</v>
      </c>
      <c r="Q85" s="54">
        <f>IF(J86-J85=0,1,J86-J85)</f>
        <v>1</v>
      </c>
    </row>
    <row r="86" spans="1:17" ht="30" customHeight="1">
      <c r="A86" s="113"/>
      <c r="B86" s="70"/>
      <c r="C86" s="70"/>
      <c r="D86" s="72"/>
      <c r="E86" s="73"/>
      <c r="F86" s="74"/>
      <c r="G86" s="1" t="s">
        <v>15</v>
      </c>
      <c r="H86" s="47">
        <v>45211</v>
      </c>
      <c r="I86" s="48" t="s">
        <v>39</v>
      </c>
      <c r="J86" s="47">
        <v>45211</v>
      </c>
      <c r="K86" s="49" t="s">
        <v>88</v>
      </c>
      <c r="L86" s="60"/>
      <c r="M86" s="82"/>
      <c r="N86" s="82"/>
      <c r="O86" s="86"/>
      <c r="P86" s="53"/>
      <c r="Q86" s="54"/>
    </row>
    <row r="87" spans="1:17" ht="49.5" customHeight="1">
      <c r="A87" s="112">
        <v>42</v>
      </c>
      <c r="B87" s="69">
        <v>42</v>
      </c>
      <c r="C87" s="69" t="s">
        <v>23</v>
      </c>
      <c r="D87" s="71" t="s">
        <v>340</v>
      </c>
      <c r="E87" s="73" t="s">
        <v>196</v>
      </c>
      <c r="F87" s="74" t="s">
        <v>24</v>
      </c>
      <c r="G87" s="1" t="s">
        <v>14</v>
      </c>
      <c r="H87" s="47">
        <v>45211</v>
      </c>
      <c r="I87" s="48" t="s">
        <v>51</v>
      </c>
      <c r="J87" s="47">
        <v>45211</v>
      </c>
      <c r="K87" s="49" t="s">
        <v>97</v>
      </c>
      <c r="L87" s="59">
        <f>IF(O87=$P$3,0,IF(H87=H88,P87-I87-(1-I88),P87-I87-(1-I88)+1))</f>
        <v>0.20833333333333337</v>
      </c>
      <c r="M87" s="81">
        <f>IF(O87=$P$3,0,IF(J87=J88,Q87-K87-(1-K88),Q87-K87-(1-K88)+1))</f>
        <v>0.10416666666666674</v>
      </c>
      <c r="N87" s="81">
        <f>IF(L87&gt;M87,L87-M87,M87-L87)</f>
        <v>0.10416666666666663</v>
      </c>
      <c r="O87" s="106"/>
      <c r="P87" s="53">
        <f>IF(H88-H87=0,1,H88-H87)</f>
        <v>1</v>
      </c>
      <c r="Q87" s="54">
        <f>IF(J88-J87=0,1,J88-J87)</f>
        <v>1</v>
      </c>
    </row>
    <row r="88" spans="1:17" ht="44.25" customHeight="1">
      <c r="A88" s="113"/>
      <c r="B88" s="70"/>
      <c r="C88" s="70"/>
      <c r="D88" s="72"/>
      <c r="E88" s="73"/>
      <c r="F88" s="74"/>
      <c r="G88" s="1" t="s">
        <v>15</v>
      </c>
      <c r="H88" s="47">
        <v>45211</v>
      </c>
      <c r="I88" s="48" t="s">
        <v>30</v>
      </c>
      <c r="J88" s="47">
        <v>45211</v>
      </c>
      <c r="K88" s="49" t="s">
        <v>197</v>
      </c>
      <c r="L88" s="60"/>
      <c r="M88" s="82"/>
      <c r="N88" s="82"/>
      <c r="O88" s="107"/>
      <c r="P88" s="53"/>
      <c r="Q88" s="54"/>
    </row>
    <row r="89" spans="1:17" ht="34.5" customHeight="1">
      <c r="A89" s="112">
        <v>43</v>
      </c>
      <c r="B89" s="69">
        <v>43</v>
      </c>
      <c r="C89" s="69" t="s">
        <v>23</v>
      </c>
      <c r="D89" s="71" t="s">
        <v>200</v>
      </c>
      <c r="E89" s="73" t="s">
        <v>201</v>
      </c>
      <c r="F89" s="111" t="s">
        <v>26</v>
      </c>
      <c r="G89" s="1" t="s">
        <v>14</v>
      </c>
      <c r="H89" s="47">
        <v>45209</v>
      </c>
      <c r="I89" s="48" t="s">
        <v>53</v>
      </c>
      <c r="J89" s="2"/>
      <c r="K89" s="49"/>
      <c r="L89" s="59">
        <f>IF(O89=$P$3,0,IF(H89=H90,P89-I89-(1-I90),P89-I89-(1-I90)+1))</f>
        <v>0</v>
      </c>
      <c r="M89" s="81">
        <f>IF(O89=$P$3,0,IF(J89=J90,Q89-K89-(1-K90),Q89-K89-(1-K90)+1))</f>
        <v>0</v>
      </c>
      <c r="N89" s="81">
        <f>IF(L89&gt;M89,L89-M89,M89-L89)</f>
        <v>0</v>
      </c>
      <c r="O89" s="85" t="s">
        <v>16</v>
      </c>
      <c r="P89" s="53">
        <f>IF(H90-H89=0,1,H90-H89)</f>
        <v>1</v>
      </c>
      <c r="Q89" s="54">
        <f>IF(J90-J89=0,1,J90-J89)</f>
        <v>1</v>
      </c>
    </row>
    <row r="90" spans="1:17" ht="30" customHeight="1">
      <c r="A90" s="113"/>
      <c r="B90" s="70"/>
      <c r="C90" s="70"/>
      <c r="D90" s="72"/>
      <c r="E90" s="73"/>
      <c r="F90" s="111"/>
      <c r="G90" s="1" t="s">
        <v>15</v>
      </c>
      <c r="H90" s="47">
        <v>45209</v>
      </c>
      <c r="I90" s="48" t="s">
        <v>31</v>
      </c>
      <c r="J90" s="2"/>
      <c r="K90" s="49"/>
      <c r="L90" s="60"/>
      <c r="M90" s="82"/>
      <c r="N90" s="82"/>
      <c r="O90" s="86"/>
      <c r="P90" s="53"/>
      <c r="Q90" s="54"/>
    </row>
    <row r="91" spans="1:17" ht="30" customHeight="1">
      <c r="A91" s="112">
        <v>44</v>
      </c>
      <c r="B91" s="69">
        <v>44</v>
      </c>
      <c r="C91" s="69" t="s">
        <v>23</v>
      </c>
      <c r="D91" s="71" t="s">
        <v>202</v>
      </c>
      <c r="E91" s="73" t="s">
        <v>203</v>
      </c>
      <c r="F91" s="74" t="s">
        <v>26</v>
      </c>
      <c r="G91" s="1" t="s">
        <v>14</v>
      </c>
      <c r="H91" s="47">
        <v>45210</v>
      </c>
      <c r="I91" s="48" t="s">
        <v>30</v>
      </c>
      <c r="J91" s="47">
        <v>45210</v>
      </c>
      <c r="K91" s="49" t="s">
        <v>45</v>
      </c>
      <c r="L91" s="59">
        <f>IF(O91=$P$3,0,IF(H91=H92,P91-I91-(1-I92),P91-I91-(1-I92)+1))</f>
        <v>0.16666666666666663</v>
      </c>
      <c r="M91" s="81">
        <f>IF(O91=$P$3,0,IF(J91=J92,Q91-K91-(1-K92),Q91-K91-(1-K92)+1))</f>
        <v>0.11041666666666661</v>
      </c>
      <c r="N91" s="81">
        <f>IF(L91&gt;M91,L91-M91,M91-L91)</f>
        <v>0.05625000000000002</v>
      </c>
      <c r="O91" s="106"/>
      <c r="P91" s="53">
        <f>IF(H92-H91=0,1,H92-H91)</f>
        <v>1</v>
      </c>
      <c r="Q91" s="54">
        <f>IF(J92-J91=0,1,J92-J91)</f>
        <v>1</v>
      </c>
    </row>
    <row r="92" spans="1:17" ht="35.25" customHeight="1">
      <c r="A92" s="113"/>
      <c r="B92" s="70"/>
      <c r="C92" s="70"/>
      <c r="D92" s="72"/>
      <c r="E92" s="73"/>
      <c r="F92" s="74"/>
      <c r="G92" s="1" t="s">
        <v>15</v>
      </c>
      <c r="H92" s="47">
        <v>45210</v>
      </c>
      <c r="I92" s="48" t="s">
        <v>31</v>
      </c>
      <c r="J92" s="47">
        <v>45210</v>
      </c>
      <c r="K92" s="49" t="s">
        <v>73</v>
      </c>
      <c r="L92" s="60"/>
      <c r="M92" s="82"/>
      <c r="N92" s="82"/>
      <c r="O92" s="107"/>
      <c r="P92" s="53"/>
      <c r="Q92" s="54"/>
    </row>
    <row r="93" spans="1:17" ht="30" customHeight="1">
      <c r="A93" s="112">
        <v>45</v>
      </c>
      <c r="B93" s="69">
        <v>45</v>
      </c>
      <c r="C93" s="69" t="s">
        <v>23</v>
      </c>
      <c r="D93" s="71" t="s">
        <v>204</v>
      </c>
      <c r="E93" s="73" t="s">
        <v>205</v>
      </c>
      <c r="F93" s="74" t="s">
        <v>26</v>
      </c>
      <c r="G93" s="1" t="s">
        <v>14</v>
      </c>
      <c r="H93" s="47">
        <v>45211</v>
      </c>
      <c r="I93" s="48" t="s">
        <v>51</v>
      </c>
      <c r="J93" s="47">
        <v>45211</v>
      </c>
      <c r="K93" s="49" t="s">
        <v>206</v>
      </c>
      <c r="L93" s="59">
        <f>IF(O93=$P$3,0,IF(H93=H94,P93-I93-(1-I94),P93-I93-(1-I94)+1))</f>
        <v>0.6666666666666666</v>
      </c>
      <c r="M93" s="81">
        <f>IF(O93=$P$3,0,IF(J93=J94,Q93-K93-(1-K94),Q93-K93-(1-K94)+1))</f>
        <v>0.6354166666666665</v>
      </c>
      <c r="N93" s="81">
        <f>IF(L93&gt;M93,L93-M93,M93-L93)</f>
        <v>0.03125000000000011</v>
      </c>
      <c r="O93" s="75"/>
      <c r="P93" s="53">
        <f>IF(H94-H93=0,1,H94-H93)</f>
        <v>1</v>
      </c>
      <c r="Q93" s="54">
        <f>IF(J94-J93=0,1,J94-J93)</f>
        <v>1</v>
      </c>
    </row>
    <row r="94" spans="1:17" ht="30" customHeight="1">
      <c r="A94" s="113"/>
      <c r="B94" s="70"/>
      <c r="C94" s="70"/>
      <c r="D94" s="72"/>
      <c r="E94" s="73"/>
      <c r="F94" s="74"/>
      <c r="G94" s="1" t="s">
        <v>15</v>
      </c>
      <c r="H94" s="47">
        <v>45212</v>
      </c>
      <c r="I94" s="48" t="s">
        <v>69</v>
      </c>
      <c r="J94" s="47">
        <v>45212</v>
      </c>
      <c r="K94" s="49" t="s">
        <v>207</v>
      </c>
      <c r="L94" s="60"/>
      <c r="M94" s="82"/>
      <c r="N94" s="82"/>
      <c r="O94" s="76"/>
      <c r="P94" s="53"/>
      <c r="Q94" s="54"/>
    </row>
    <row r="95" spans="1:17" ht="30" customHeight="1">
      <c r="A95" s="112">
        <v>46</v>
      </c>
      <c r="B95" s="69">
        <v>46</v>
      </c>
      <c r="C95" s="69" t="s">
        <v>23</v>
      </c>
      <c r="D95" s="71" t="s">
        <v>208</v>
      </c>
      <c r="E95" s="73" t="s">
        <v>209</v>
      </c>
      <c r="F95" s="111" t="s">
        <v>26</v>
      </c>
      <c r="G95" s="1" t="s">
        <v>14</v>
      </c>
      <c r="H95" s="47">
        <v>45212</v>
      </c>
      <c r="I95" s="48" t="s">
        <v>38</v>
      </c>
      <c r="J95" s="47">
        <v>45212</v>
      </c>
      <c r="K95" s="49" t="s">
        <v>61</v>
      </c>
      <c r="L95" s="59">
        <f>IF(O95=$P$3,0,IF(H95=H96,P95-I95-(1-I96),P95-I95-(1-I96)+1))</f>
        <v>0.6249999999999999</v>
      </c>
      <c r="M95" s="81">
        <f>IF(O95=$P$3,0,IF(J95=J96,Q95-K95-(1-K96),Q95-K95-(1-K96)+1))</f>
        <v>0.5819444444444445</v>
      </c>
      <c r="N95" s="81">
        <f>IF(L95&gt;M95,L95-M95,M95-L95)</f>
        <v>0.0430555555555554</v>
      </c>
      <c r="O95" s="75"/>
      <c r="P95" s="53">
        <f>IF(H96-H95=0,1,H96-H95)</f>
        <v>1</v>
      </c>
      <c r="Q95" s="54">
        <f>IF(J96-J95=0,1,J96-J95)</f>
        <v>1</v>
      </c>
    </row>
    <row r="96" spans="1:17" ht="30" customHeight="1">
      <c r="A96" s="113"/>
      <c r="B96" s="70"/>
      <c r="C96" s="70"/>
      <c r="D96" s="72"/>
      <c r="E96" s="73"/>
      <c r="F96" s="111"/>
      <c r="G96" s="1" t="s">
        <v>15</v>
      </c>
      <c r="H96" s="47">
        <v>45213</v>
      </c>
      <c r="I96" s="48" t="s">
        <v>69</v>
      </c>
      <c r="J96" s="47">
        <v>45213</v>
      </c>
      <c r="K96" s="49" t="s">
        <v>82</v>
      </c>
      <c r="L96" s="60"/>
      <c r="M96" s="82"/>
      <c r="N96" s="82"/>
      <c r="O96" s="76"/>
      <c r="P96" s="53"/>
      <c r="Q96" s="54"/>
    </row>
    <row r="97" spans="1:17" ht="32.25" customHeight="1">
      <c r="A97" s="112">
        <v>47</v>
      </c>
      <c r="B97" s="69">
        <v>47</v>
      </c>
      <c r="C97" s="69" t="s">
        <v>34</v>
      </c>
      <c r="D97" s="71" t="s">
        <v>183</v>
      </c>
      <c r="E97" s="73" t="s">
        <v>184</v>
      </c>
      <c r="F97" s="74" t="s">
        <v>24</v>
      </c>
      <c r="G97" s="1" t="s">
        <v>14</v>
      </c>
      <c r="H97" s="47">
        <v>45208</v>
      </c>
      <c r="I97" s="48" t="s">
        <v>33</v>
      </c>
      <c r="J97" s="47">
        <v>45208</v>
      </c>
      <c r="K97" s="49" t="s">
        <v>185</v>
      </c>
      <c r="L97" s="59">
        <f>IF(O97=$P$3,0,IF(H97=H98,P97-I97-(1-I98),P97-I97-(1-I98)+1))</f>
        <v>0.08333333333333337</v>
      </c>
      <c r="M97" s="81">
        <f>IF(O97=$P$3,0,IF(J97=J98,Q97-K97-(1-K98),Q97-K97-(1-K98)+1))</f>
        <v>0.025694444444444464</v>
      </c>
      <c r="N97" s="81">
        <f>IF(L97&gt;M97,L97-M97,M97-L97)</f>
        <v>0.057638888888888906</v>
      </c>
      <c r="O97" s="106"/>
      <c r="P97" s="53">
        <f>IF(H98-H97=0,1,H98-H97)</f>
        <v>1</v>
      </c>
      <c r="Q97" s="54">
        <f>IF(J98-J97=0,1,J98-J97)</f>
        <v>1</v>
      </c>
    </row>
    <row r="98" spans="1:17" ht="33.75" customHeight="1">
      <c r="A98" s="113"/>
      <c r="B98" s="70"/>
      <c r="C98" s="70"/>
      <c r="D98" s="72"/>
      <c r="E98" s="73"/>
      <c r="F98" s="74"/>
      <c r="G98" s="1" t="s">
        <v>15</v>
      </c>
      <c r="H98" s="47">
        <v>45208</v>
      </c>
      <c r="I98" s="48" t="s">
        <v>44</v>
      </c>
      <c r="J98" s="47">
        <v>45208</v>
      </c>
      <c r="K98" s="49" t="s">
        <v>68</v>
      </c>
      <c r="L98" s="60"/>
      <c r="M98" s="82"/>
      <c r="N98" s="82"/>
      <c r="O98" s="107"/>
      <c r="P98" s="53"/>
      <c r="Q98" s="54"/>
    </row>
    <row r="99" spans="1:17" ht="35.25" customHeight="1">
      <c r="A99" s="112">
        <v>48</v>
      </c>
      <c r="B99" s="69">
        <v>48</v>
      </c>
      <c r="C99" s="69" t="s">
        <v>23</v>
      </c>
      <c r="D99" s="94" t="s">
        <v>341</v>
      </c>
      <c r="E99" s="94" t="s">
        <v>186</v>
      </c>
      <c r="F99" s="77" t="s">
        <v>46</v>
      </c>
      <c r="G99" s="1" t="s">
        <v>14</v>
      </c>
      <c r="H99" s="47">
        <v>45208</v>
      </c>
      <c r="I99" s="33">
        <v>0.4166666666666667</v>
      </c>
      <c r="J99" s="47">
        <v>45208</v>
      </c>
      <c r="K99" s="30">
        <v>0.43402777777777773</v>
      </c>
      <c r="L99" s="59">
        <f aca="true" t="shared" si="0" ref="L99:L105">IF(O99=$P$3,0,IF(H99=H100,P99-I99-(1-I100),P99-I99-(1-I100)+1))</f>
        <v>0.33333333333333326</v>
      </c>
      <c r="M99" s="81">
        <f>IF(O99=$P$3,0,IF(J99=J100,Q99-K99-(1-K100),Q99-K99-(1-K100)+1))</f>
        <v>0.2812500000000001</v>
      </c>
      <c r="N99" s="81">
        <f>IF(L99&gt;M99,L99-M99,M99-L99)</f>
        <v>0.05208333333333315</v>
      </c>
      <c r="O99" s="106"/>
      <c r="P99" s="53">
        <f>IF(H100-H99=0,1,H100-H99)</f>
        <v>1</v>
      </c>
      <c r="Q99" s="54">
        <f>IF(J100-J99=0,1,J100-J99)</f>
        <v>1</v>
      </c>
    </row>
    <row r="100" spans="1:17" ht="33.75" customHeight="1">
      <c r="A100" s="113"/>
      <c r="B100" s="70"/>
      <c r="C100" s="70"/>
      <c r="D100" s="95"/>
      <c r="E100" s="95"/>
      <c r="F100" s="78"/>
      <c r="G100" s="1" t="s">
        <v>15</v>
      </c>
      <c r="H100" s="47">
        <v>45208</v>
      </c>
      <c r="I100" s="33">
        <v>0.75</v>
      </c>
      <c r="J100" s="47">
        <v>45208</v>
      </c>
      <c r="K100" s="30">
        <v>0.7152777777777778</v>
      </c>
      <c r="L100" s="60"/>
      <c r="M100" s="82"/>
      <c r="N100" s="82"/>
      <c r="O100" s="107"/>
      <c r="P100" s="53"/>
      <c r="Q100" s="54"/>
    </row>
    <row r="101" spans="1:17" ht="39.75" customHeight="1">
      <c r="A101" s="112">
        <v>49</v>
      </c>
      <c r="B101" s="69">
        <v>49</v>
      </c>
      <c r="C101" s="69" t="s">
        <v>23</v>
      </c>
      <c r="D101" s="94" t="s">
        <v>187</v>
      </c>
      <c r="E101" s="94" t="s">
        <v>188</v>
      </c>
      <c r="F101" s="96" t="s">
        <v>26</v>
      </c>
      <c r="G101" s="1" t="s">
        <v>14</v>
      </c>
      <c r="H101" s="47">
        <v>45208</v>
      </c>
      <c r="I101" s="33">
        <v>0.375</v>
      </c>
      <c r="J101" s="47">
        <v>45208</v>
      </c>
      <c r="K101" s="30">
        <v>0.38819444444444445</v>
      </c>
      <c r="L101" s="59">
        <f t="shared" si="0"/>
        <v>0.16666666666666663</v>
      </c>
      <c r="M101" s="81">
        <f>IF(O101=$P$3,0,IF(J101=J102,Q101-K101-(1-K102),Q101-K101-(1-K102)+1))</f>
        <v>0.11180555555555549</v>
      </c>
      <c r="N101" s="81">
        <f>IF(L101&gt;M101,L101-M101,M101-L101)</f>
        <v>0.05486111111111114</v>
      </c>
      <c r="O101" s="75"/>
      <c r="P101" s="53">
        <f>IF(H102-H101=0,1,H102-H101)</f>
        <v>1</v>
      </c>
      <c r="Q101" s="54">
        <f>IF(J102-J101=0,1,J102-J101)</f>
        <v>1</v>
      </c>
    </row>
    <row r="102" spans="1:17" ht="41.25" customHeight="1">
      <c r="A102" s="113"/>
      <c r="B102" s="70"/>
      <c r="C102" s="70"/>
      <c r="D102" s="95"/>
      <c r="E102" s="95"/>
      <c r="F102" s="97"/>
      <c r="G102" s="1" t="s">
        <v>15</v>
      </c>
      <c r="H102" s="47">
        <v>45208</v>
      </c>
      <c r="I102" s="33">
        <v>0.5416666666666666</v>
      </c>
      <c r="J102" s="47">
        <v>45208</v>
      </c>
      <c r="K102" s="30">
        <v>0.5</v>
      </c>
      <c r="L102" s="60"/>
      <c r="M102" s="82"/>
      <c r="N102" s="82"/>
      <c r="O102" s="76"/>
      <c r="P102" s="53"/>
      <c r="Q102" s="54"/>
    </row>
    <row r="103" spans="1:17" ht="49.5" customHeight="1">
      <c r="A103" s="112">
        <v>50</v>
      </c>
      <c r="B103" s="69">
        <v>50</v>
      </c>
      <c r="C103" s="69" t="s">
        <v>23</v>
      </c>
      <c r="D103" s="94" t="s">
        <v>94</v>
      </c>
      <c r="E103" s="94" t="s">
        <v>120</v>
      </c>
      <c r="F103" s="96" t="s">
        <v>24</v>
      </c>
      <c r="G103" s="1" t="s">
        <v>14</v>
      </c>
      <c r="H103" s="47">
        <v>45208</v>
      </c>
      <c r="I103" s="33">
        <v>0.4166666666666667</v>
      </c>
      <c r="J103" s="47">
        <v>45208</v>
      </c>
      <c r="K103" s="30">
        <v>0.4375</v>
      </c>
      <c r="L103" s="59">
        <f t="shared" si="0"/>
        <v>0.20833333333333326</v>
      </c>
      <c r="M103" s="81">
        <f>IF(O103=$P$3,0,IF(J103=J104,Q103-K103-(1-K104),Q103-K103-(1-K104)+1))</f>
        <v>0.17222222222222217</v>
      </c>
      <c r="N103" s="81">
        <f>IF(L103&gt;M103,L103-M103,M103-L103)</f>
        <v>0.036111111111111094</v>
      </c>
      <c r="O103" s="75"/>
      <c r="P103" s="53">
        <f>IF(H104-H103=0,1,H104-H103)</f>
        <v>1</v>
      </c>
      <c r="Q103" s="54">
        <f>IF(J104-J103=0,1,J104-J103)</f>
        <v>1</v>
      </c>
    </row>
    <row r="104" spans="1:17" ht="48.75" customHeight="1">
      <c r="A104" s="113"/>
      <c r="B104" s="70"/>
      <c r="C104" s="70"/>
      <c r="D104" s="95"/>
      <c r="E104" s="95"/>
      <c r="F104" s="97"/>
      <c r="G104" s="1" t="s">
        <v>15</v>
      </c>
      <c r="H104" s="47">
        <v>45208</v>
      </c>
      <c r="I104" s="33">
        <v>0.625</v>
      </c>
      <c r="J104" s="47">
        <v>45208</v>
      </c>
      <c r="K104" s="30">
        <v>0.6097222222222222</v>
      </c>
      <c r="L104" s="60"/>
      <c r="M104" s="82"/>
      <c r="N104" s="82"/>
      <c r="O104" s="76"/>
      <c r="P104" s="53"/>
      <c r="Q104" s="54"/>
    </row>
    <row r="105" spans="1:17" ht="44.25" customHeight="1">
      <c r="A105" s="112">
        <v>51</v>
      </c>
      <c r="B105" s="69">
        <v>51</v>
      </c>
      <c r="C105" s="69" t="s">
        <v>23</v>
      </c>
      <c r="D105" s="94" t="s">
        <v>210</v>
      </c>
      <c r="E105" s="94" t="s">
        <v>211</v>
      </c>
      <c r="F105" s="77" t="s">
        <v>24</v>
      </c>
      <c r="G105" s="1" t="s">
        <v>14</v>
      </c>
      <c r="H105" s="47">
        <v>45210</v>
      </c>
      <c r="I105" s="33">
        <v>0.4583333333333333</v>
      </c>
      <c r="J105" s="47">
        <v>45210</v>
      </c>
      <c r="K105" s="30">
        <v>0.4986111111111111</v>
      </c>
      <c r="L105" s="59">
        <f t="shared" si="0"/>
        <v>0.20833333333333337</v>
      </c>
      <c r="M105" s="81">
        <f>IF(O105=$P$3,0,IF(J105=J106,Q105-K105-(1-K106),Q105-K105-(1-K106)+1))</f>
        <v>0.14583333333333337</v>
      </c>
      <c r="N105" s="81">
        <f>IF(L105&gt;M105,L105-M105,M105-L105)</f>
        <v>0.0625</v>
      </c>
      <c r="O105" s="75"/>
      <c r="P105" s="53">
        <f>IF(H106-H105=0,1,H106-H105)</f>
        <v>1</v>
      </c>
      <c r="Q105" s="54">
        <f>IF(J106-J105=0,1,J106-J105)</f>
        <v>1</v>
      </c>
    </row>
    <row r="106" spans="1:17" ht="49.5" customHeight="1">
      <c r="A106" s="113"/>
      <c r="B106" s="70"/>
      <c r="C106" s="70"/>
      <c r="D106" s="95"/>
      <c r="E106" s="95"/>
      <c r="F106" s="78"/>
      <c r="G106" s="1" t="s">
        <v>15</v>
      </c>
      <c r="H106" s="47">
        <v>45210</v>
      </c>
      <c r="I106" s="33">
        <v>0.6666666666666666</v>
      </c>
      <c r="J106" s="47">
        <v>45210</v>
      </c>
      <c r="K106" s="30">
        <v>0.6444444444444445</v>
      </c>
      <c r="L106" s="60"/>
      <c r="M106" s="82"/>
      <c r="N106" s="82"/>
      <c r="O106" s="76"/>
      <c r="P106" s="53"/>
      <c r="Q106" s="54"/>
    </row>
    <row r="107" spans="1:17" ht="38.25" customHeight="1">
      <c r="A107" s="112">
        <v>52</v>
      </c>
      <c r="B107" s="69">
        <v>52</v>
      </c>
      <c r="C107" s="69" t="s">
        <v>23</v>
      </c>
      <c r="D107" s="94" t="s">
        <v>124</v>
      </c>
      <c r="E107" s="94" t="s">
        <v>212</v>
      </c>
      <c r="F107" s="77" t="s">
        <v>46</v>
      </c>
      <c r="G107" s="1" t="s">
        <v>14</v>
      </c>
      <c r="H107" s="47">
        <v>45211</v>
      </c>
      <c r="I107" s="33">
        <v>0.3333333333333333</v>
      </c>
      <c r="J107" s="26"/>
      <c r="K107" s="30"/>
      <c r="L107" s="59">
        <f>IF(O107=$P$3,0,IF(H107=H108,P107-I107-(1-I108),P107-I107-(1-I108)+1))</f>
        <v>0</v>
      </c>
      <c r="M107" s="81">
        <f>IF(O107=$P$3,0,IF(J107=J108,Q107-K107-(1-K108),Q107-K107-(1-K108)+1))</f>
        <v>0</v>
      </c>
      <c r="N107" s="81">
        <f>IF(L107&gt;M107,L107-M107,M107-L107)</f>
        <v>0</v>
      </c>
      <c r="O107" s="85" t="s">
        <v>16</v>
      </c>
      <c r="P107" s="53">
        <f>IF(H108-H107=0,1,H108-H107)</f>
        <v>1</v>
      </c>
      <c r="Q107" s="54">
        <f>IF(J108-J107=0,1,J108-J107)</f>
        <v>1</v>
      </c>
    </row>
    <row r="108" spans="1:17" ht="44.25" customHeight="1">
      <c r="A108" s="113"/>
      <c r="B108" s="70"/>
      <c r="C108" s="70"/>
      <c r="D108" s="95"/>
      <c r="E108" s="95"/>
      <c r="F108" s="78"/>
      <c r="G108" s="1" t="s">
        <v>15</v>
      </c>
      <c r="H108" s="47">
        <v>45211</v>
      </c>
      <c r="I108" s="33">
        <v>0.7083333333333334</v>
      </c>
      <c r="J108" s="26"/>
      <c r="K108" s="30"/>
      <c r="L108" s="60"/>
      <c r="M108" s="82"/>
      <c r="N108" s="82"/>
      <c r="O108" s="86"/>
      <c r="P108" s="53"/>
      <c r="Q108" s="54"/>
    </row>
    <row r="109" spans="1:17" ht="42" customHeight="1">
      <c r="A109" s="112">
        <v>53</v>
      </c>
      <c r="B109" s="69">
        <v>53</v>
      </c>
      <c r="C109" s="69" t="s">
        <v>23</v>
      </c>
      <c r="D109" s="94" t="s">
        <v>213</v>
      </c>
      <c r="E109" s="94" t="s">
        <v>214</v>
      </c>
      <c r="F109" s="77" t="s">
        <v>46</v>
      </c>
      <c r="G109" s="1" t="s">
        <v>14</v>
      </c>
      <c r="H109" s="47">
        <v>45211</v>
      </c>
      <c r="I109" s="33">
        <v>0.3333333333333333</v>
      </c>
      <c r="J109" s="26"/>
      <c r="K109" s="30"/>
      <c r="L109" s="59">
        <f>IF(O109=$P$3,0,IF(H109=H110,P109-I109-(1-I110),P109-I109-(1-I110)+1))</f>
        <v>0</v>
      </c>
      <c r="M109" s="81">
        <f>IF(O109=$P$3,0,IF(J109=J110,Q109-K109-(1-K110),Q109-K109-(1-K110)+1))</f>
        <v>0</v>
      </c>
      <c r="N109" s="81">
        <f>IF(L109&gt;M109,L109-M109,M109-L109)</f>
        <v>0</v>
      </c>
      <c r="O109" s="85" t="s">
        <v>16</v>
      </c>
      <c r="P109" s="53">
        <f>IF(H110-H109=0,1,H110-H109)</f>
        <v>1</v>
      </c>
      <c r="Q109" s="54">
        <f>IF(J110-J109=0,1,J110-J109)</f>
        <v>1</v>
      </c>
    </row>
    <row r="110" spans="1:17" ht="51" customHeight="1">
      <c r="A110" s="113"/>
      <c r="B110" s="70"/>
      <c r="C110" s="70"/>
      <c r="D110" s="95"/>
      <c r="E110" s="95"/>
      <c r="F110" s="78"/>
      <c r="G110" s="1" t="s">
        <v>15</v>
      </c>
      <c r="H110" s="47">
        <v>45211</v>
      </c>
      <c r="I110" s="33">
        <v>0.7083333333333334</v>
      </c>
      <c r="J110" s="26"/>
      <c r="K110" s="30"/>
      <c r="L110" s="60"/>
      <c r="M110" s="82"/>
      <c r="N110" s="82"/>
      <c r="O110" s="86"/>
      <c r="P110" s="53"/>
      <c r="Q110" s="54"/>
    </row>
    <row r="111" spans="1:17" ht="45" customHeight="1">
      <c r="A111" s="112">
        <v>54</v>
      </c>
      <c r="B111" s="69">
        <v>54</v>
      </c>
      <c r="C111" s="69" t="s">
        <v>23</v>
      </c>
      <c r="D111" s="94" t="s">
        <v>215</v>
      </c>
      <c r="E111" s="94" t="s">
        <v>216</v>
      </c>
      <c r="F111" s="77" t="s">
        <v>26</v>
      </c>
      <c r="G111" s="1" t="s">
        <v>14</v>
      </c>
      <c r="H111" s="47">
        <v>45215</v>
      </c>
      <c r="I111" s="33">
        <v>0.375</v>
      </c>
      <c r="J111" s="47">
        <v>45215</v>
      </c>
      <c r="K111" s="30">
        <v>0.39375</v>
      </c>
      <c r="L111" s="59">
        <f>IF(O111=$P$3,0,IF(H111=H112,P111-I111-(1-I112),P111-I111-(1-I112)+1))</f>
        <v>0.25</v>
      </c>
      <c r="M111" s="81">
        <f>IF(O111=$P$3,0,IF(J111=J112,Q111-K111-(1-K112),Q111-K111-(1-K112)+1))</f>
        <v>0.22916666666666663</v>
      </c>
      <c r="N111" s="81">
        <f>IF(L111&gt;M111,L111-M111,M111-L111)</f>
        <v>0.02083333333333337</v>
      </c>
      <c r="O111" s="106"/>
      <c r="P111" s="53">
        <f>IF(H112-H111=0,1,H112-H111)</f>
        <v>1</v>
      </c>
      <c r="Q111" s="54">
        <f>IF(J112-J111=0,1,J112-J111)</f>
        <v>1</v>
      </c>
    </row>
    <row r="112" spans="1:17" ht="50.25" customHeight="1">
      <c r="A112" s="113"/>
      <c r="B112" s="70"/>
      <c r="C112" s="70"/>
      <c r="D112" s="95"/>
      <c r="E112" s="95"/>
      <c r="F112" s="78"/>
      <c r="G112" s="1" t="s">
        <v>15</v>
      </c>
      <c r="H112" s="47">
        <v>45215</v>
      </c>
      <c r="I112" s="33">
        <v>0.625</v>
      </c>
      <c r="J112" s="47">
        <v>45215</v>
      </c>
      <c r="K112" s="30">
        <v>0.6229166666666667</v>
      </c>
      <c r="L112" s="60"/>
      <c r="M112" s="82"/>
      <c r="N112" s="82"/>
      <c r="O112" s="107"/>
      <c r="P112" s="53"/>
      <c r="Q112" s="54"/>
    </row>
    <row r="113" spans="1:17" ht="42" customHeight="1">
      <c r="A113" s="112">
        <v>55</v>
      </c>
      <c r="B113" s="69">
        <v>55</v>
      </c>
      <c r="C113" s="69" t="s">
        <v>23</v>
      </c>
      <c r="D113" s="94" t="s">
        <v>217</v>
      </c>
      <c r="E113" s="94" t="s">
        <v>218</v>
      </c>
      <c r="F113" s="77" t="s">
        <v>26</v>
      </c>
      <c r="G113" s="1" t="s">
        <v>14</v>
      </c>
      <c r="H113" s="47">
        <v>45216</v>
      </c>
      <c r="I113" s="33">
        <v>0.4166666666666667</v>
      </c>
      <c r="J113" s="47">
        <v>45216</v>
      </c>
      <c r="K113" s="30">
        <v>0.44027777777777777</v>
      </c>
      <c r="L113" s="59">
        <f>IF(O113=$P$3,0,IF(H113=H114,P113-I113-(1-I114),P113-I113-(1-I114)+1))</f>
        <v>0.29166666666666663</v>
      </c>
      <c r="M113" s="81">
        <f>IF(O113=$P$3,0,IF(J113=J114,Q113-K113-(1-K114),Q113-K113-(1-K114)+1))</f>
        <v>0.24722222222222223</v>
      </c>
      <c r="N113" s="81">
        <f>IF(L113&gt;M113,L113-M113,M113-L113)</f>
        <v>0.0444444444444444</v>
      </c>
      <c r="O113" s="106"/>
      <c r="P113" s="53">
        <f>IF(H114-H113=0,1,H114-H113)</f>
        <v>1</v>
      </c>
      <c r="Q113" s="54">
        <f>IF(J114-J113=0,1,J114-J113)</f>
        <v>1</v>
      </c>
    </row>
    <row r="114" spans="1:17" ht="52.5" customHeight="1">
      <c r="A114" s="113"/>
      <c r="B114" s="70"/>
      <c r="C114" s="70"/>
      <c r="D114" s="95"/>
      <c r="E114" s="95"/>
      <c r="F114" s="78"/>
      <c r="G114" s="1" t="s">
        <v>15</v>
      </c>
      <c r="H114" s="47">
        <v>45216</v>
      </c>
      <c r="I114" s="33">
        <v>0.7083333333333334</v>
      </c>
      <c r="J114" s="47">
        <v>45216</v>
      </c>
      <c r="K114" s="30">
        <v>0.6875</v>
      </c>
      <c r="L114" s="60"/>
      <c r="M114" s="82"/>
      <c r="N114" s="82"/>
      <c r="O114" s="107"/>
      <c r="P114" s="53"/>
      <c r="Q114" s="54"/>
    </row>
    <row r="115" spans="1:17" ht="28.5" customHeight="1">
      <c r="A115" s="112">
        <v>56</v>
      </c>
      <c r="B115" s="69">
        <v>56</v>
      </c>
      <c r="C115" s="69" t="s">
        <v>23</v>
      </c>
      <c r="D115" s="94" t="s">
        <v>294</v>
      </c>
      <c r="E115" s="94" t="s">
        <v>295</v>
      </c>
      <c r="F115" s="77" t="s">
        <v>26</v>
      </c>
      <c r="G115" s="1" t="s">
        <v>14</v>
      </c>
      <c r="H115" s="47">
        <v>45217</v>
      </c>
      <c r="I115" s="33">
        <v>0.375</v>
      </c>
      <c r="J115" s="47">
        <v>45217</v>
      </c>
      <c r="K115" s="30">
        <v>0.3888888888888889</v>
      </c>
      <c r="L115" s="59">
        <f>IF(O115=$P$3,0,IF(H115=H116,P115-I115-(1-I116),P115-I115-(1-I116)+1))</f>
        <v>0.7083333333333334</v>
      </c>
      <c r="M115" s="81">
        <f>IF(O115=$P$3,0,IF(J115=J116,Q115-K115-(1-K116),Q115-K115-(1-K116)+1))</f>
        <v>0.6631944444444445</v>
      </c>
      <c r="N115" s="81">
        <f>IF(L115&gt;M115,L115-M115,M115-L115)</f>
        <v>0.04513888888888884</v>
      </c>
      <c r="O115" s="106"/>
      <c r="P115" s="53">
        <f>IF(H116-H115=0,1,H116-H115)</f>
        <v>1</v>
      </c>
      <c r="Q115" s="54">
        <f>IF(J116-J115=0,1,J116-J115)</f>
        <v>1</v>
      </c>
    </row>
    <row r="116" spans="1:17" ht="30" customHeight="1">
      <c r="A116" s="113"/>
      <c r="B116" s="70"/>
      <c r="C116" s="70"/>
      <c r="D116" s="95"/>
      <c r="E116" s="95"/>
      <c r="F116" s="78"/>
      <c r="G116" s="1" t="s">
        <v>15</v>
      </c>
      <c r="H116" s="47">
        <v>45218</v>
      </c>
      <c r="I116" s="33">
        <v>0.08333333333333333</v>
      </c>
      <c r="J116" s="47">
        <v>45218</v>
      </c>
      <c r="K116" s="30">
        <v>0.052083333333333336</v>
      </c>
      <c r="L116" s="60"/>
      <c r="M116" s="82"/>
      <c r="N116" s="82"/>
      <c r="O116" s="107"/>
      <c r="P116" s="53"/>
      <c r="Q116" s="54"/>
    </row>
    <row r="117" spans="1:17" ht="30" customHeight="1">
      <c r="A117" s="112">
        <v>57</v>
      </c>
      <c r="B117" s="69">
        <v>57</v>
      </c>
      <c r="C117" s="69" t="s">
        <v>23</v>
      </c>
      <c r="D117" s="94" t="s">
        <v>270</v>
      </c>
      <c r="E117" s="94" t="s">
        <v>271</v>
      </c>
      <c r="F117" s="77" t="s">
        <v>26</v>
      </c>
      <c r="G117" s="1" t="s">
        <v>14</v>
      </c>
      <c r="H117" s="47">
        <v>45218</v>
      </c>
      <c r="I117" s="33">
        <v>0.3333333333333333</v>
      </c>
      <c r="J117" s="47">
        <v>45218</v>
      </c>
      <c r="K117" s="30">
        <v>0.36319444444444443</v>
      </c>
      <c r="L117" s="59">
        <f>IF(O117=$P$3,0,IF(H117=H118,P117-I117-(1-I118),P117-I117-(1-I118)+1))</f>
        <v>0.7083333333333334</v>
      </c>
      <c r="M117" s="81">
        <f>IF(O117=$P$3,0,IF(J117=J118,Q117-K117-(1-K118),Q117-K117-(1-K118)+1))</f>
        <v>0.6784722222222223</v>
      </c>
      <c r="N117" s="81">
        <f>IF(L117&gt;M117,L117-M117,M117-L117)</f>
        <v>0.029861111111111116</v>
      </c>
      <c r="O117" s="79"/>
      <c r="P117" s="53">
        <f>IF(H118-H117=0,1,H118-H117)</f>
        <v>1</v>
      </c>
      <c r="Q117" s="54">
        <f>IF(J118-J117=0,1,J118-J117)</f>
        <v>1</v>
      </c>
    </row>
    <row r="118" spans="1:17" ht="30" customHeight="1">
      <c r="A118" s="113"/>
      <c r="B118" s="70"/>
      <c r="C118" s="70"/>
      <c r="D118" s="95"/>
      <c r="E118" s="95"/>
      <c r="F118" s="78"/>
      <c r="G118" s="1" t="s">
        <v>15</v>
      </c>
      <c r="H118" s="47">
        <v>45219</v>
      </c>
      <c r="I118" s="33">
        <v>0.041666666666666664</v>
      </c>
      <c r="J118" s="47">
        <v>45219</v>
      </c>
      <c r="K118" s="30">
        <v>0.041666666666666664</v>
      </c>
      <c r="L118" s="60"/>
      <c r="M118" s="82"/>
      <c r="N118" s="82"/>
      <c r="O118" s="80"/>
      <c r="P118" s="53"/>
      <c r="Q118" s="54"/>
    </row>
    <row r="119" spans="1:17" ht="30" customHeight="1">
      <c r="A119" s="112">
        <v>58</v>
      </c>
      <c r="B119" s="69">
        <v>58</v>
      </c>
      <c r="C119" s="69" t="s">
        <v>23</v>
      </c>
      <c r="D119" s="94" t="s">
        <v>292</v>
      </c>
      <c r="E119" s="94" t="s">
        <v>421</v>
      </c>
      <c r="F119" s="77" t="s">
        <v>26</v>
      </c>
      <c r="G119" s="1" t="s">
        <v>14</v>
      </c>
      <c r="H119" s="47">
        <v>45209</v>
      </c>
      <c r="I119" s="33">
        <v>0.375</v>
      </c>
      <c r="J119" s="47">
        <v>45209</v>
      </c>
      <c r="K119" s="30">
        <v>0.49652777777777773</v>
      </c>
      <c r="L119" s="59">
        <f aca="true" t="shared" si="1" ref="L119:L129">IF(O119=$P$3,0,IF(H119=H120,P119-I119-(1-I120),P119-I119-(1-I120)+1))</f>
        <v>18.458333333333332</v>
      </c>
      <c r="M119" s="81">
        <f aca="true" t="shared" si="2" ref="M119:M129">IF(O119=$P$3,0,IF(J119=J120,Q119-K119-(1-K120),Q119-K119-(1-K120)+1))</f>
        <v>18.310416666666665</v>
      </c>
      <c r="N119" s="81">
        <f>IF(L119&gt;M119,L119-M119,M119-L119)</f>
        <v>0.14791666666666714</v>
      </c>
      <c r="O119" s="106"/>
      <c r="P119" s="53">
        <f>IF(H120-H119=0,1,H120-H119)</f>
        <v>18</v>
      </c>
      <c r="Q119" s="54">
        <f>IF(J120-J119=0,1,J120-J119)</f>
        <v>18</v>
      </c>
    </row>
    <row r="120" spans="1:17" ht="30" customHeight="1">
      <c r="A120" s="113"/>
      <c r="B120" s="70"/>
      <c r="C120" s="70"/>
      <c r="D120" s="95"/>
      <c r="E120" s="95"/>
      <c r="F120" s="78"/>
      <c r="G120" s="1" t="s">
        <v>15</v>
      </c>
      <c r="H120" s="47">
        <v>45227</v>
      </c>
      <c r="I120" s="33">
        <v>0.8333333333333334</v>
      </c>
      <c r="J120" s="47">
        <v>45227</v>
      </c>
      <c r="K120" s="30">
        <v>0.8069444444444445</v>
      </c>
      <c r="L120" s="60"/>
      <c r="M120" s="82"/>
      <c r="N120" s="82"/>
      <c r="O120" s="107"/>
      <c r="P120" s="53"/>
      <c r="Q120" s="54"/>
    </row>
    <row r="121" spans="1:17" ht="30" customHeight="1">
      <c r="A121" s="112">
        <v>59</v>
      </c>
      <c r="B121" s="69">
        <v>59</v>
      </c>
      <c r="C121" s="69" t="s">
        <v>34</v>
      </c>
      <c r="D121" s="94" t="s">
        <v>95</v>
      </c>
      <c r="E121" s="94" t="s">
        <v>219</v>
      </c>
      <c r="F121" s="77" t="s">
        <v>24</v>
      </c>
      <c r="G121" s="1" t="s">
        <v>14</v>
      </c>
      <c r="H121" s="47">
        <v>45210</v>
      </c>
      <c r="I121" s="33">
        <v>0.625</v>
      </c>
      <c r="J121" s="47">
        <v>45210</v>
      </c>
      <c r="K121" s="30">
        <v>0.6840277777777778</v>
      </c>
      <c r="L121" s="59">
        <f t="shared" si="1"/>
        <v>0.08333333333333337</v>
      </c>
      <c r="M121" s="81">
        <f t="shared" si="2"/>
        <v>0.009722222222222188</v>
      </c>
      <c r="N121" s="81">
        <f>IF(L121&gt;M121,L121-M121,M121-L121)</f>
        <v>0.07361111111111118</v>
      </c>
      <c r="O121" s="106"/>
      <c r="P121" s="53">
        <f>IF(H122-H121=0,1,H122-H121)</f>
        <v>1</v>
      </c>
      <c r="Q121" s="54">
        <f>IF(J122-J121=0,1,J122-J121)</f>
        <v>1</v>
      </c>
    </row>
    <row r="122" spans="1:17" ht="33" customHeight="1">
      <c r="A122" s="113"/>
      <c r="B122" s="70"/>
      <c r="C122" s="70"/>
      <c r="D122" s="95"/>
      <c r="E122" s="95"/>
      <c r="F122" s="78"/>
      <c r="G122" s="1" t="s">
        <v>15</v>
      </c>
      <c r="H122" s="47">
        <v>45210</v>
      </c>
      <c r="I122" s="33">
        <v>0.7083333333333334</v>
      </c>
      <c r="J122" s="47">
        <v>45210</v>
      </c>
      <c r="K122" s="30">
        <v>0.69375</v>
      </c>
      <c r="L122" s="60"/>
      <c r="M122" s="82"/>
      <c r="N122" s="82"/>
      <c r="O122" s="107"/>
      <c r="P122" s="53"/>
      <c r="Q122" s="54"/>
    </row>
    <row r="123" spans="1:17" ht="32.25" customHeight="1">
      <c r="A123" s="112">
        <v>60</v>
      </c>
      <c r="B123" s="69">
        <v>60</v>
      </c>
      <c r="C123" s="69" t="s">
        <v>23</v>
      </c>
      <c r="D123" s="94" t="s">
        <v>220</v>
      </c>
      <c r="E123" s="94" t="s">
        <v>221</v>
      </c>
      <c r="F123" s="77" t="s">
        <v>24</v>
      </c>
      <c r="G123" s="1" t="s">
        <v>14</v>
      </c>
      <c r="H123" s="47">
        <v>45210</v>
      </c>
      <c r="I123" s="33">
        <v>0.375</v>
      </c>
      <c r="J123" s="47">
        <v>45210</v>
      </c>
      <c r="K123" s="30">
        <v>0.3958333333333333</v>
      </c>
      <c r="L123" s="59">
        <f t="shared" si="1"/>
        <v>0.08333333333333326</v>
      </c>
      <c r="M123" s="81">
        <f t="shared" si="2"/>
        <v>0.03472222222222232</v>
      </c>
      <c r="N123" s="81">
        <f>IF(L123&gt;M123,L123-M123,M123-L123)</f>
        <v>0.04861111111111094</v>
      </c>
      <c r="O123" s="106"/>
      <c r="P123" s="53">
        <f>IF(H124-H123=0,1,H124-H123)</f>
        <v>1</v>
      </c>
      <c r="Q123" s="54">
        <f>IF(J124-J123=0,1,J124-J123)</f>
        <v>1</v>
      </c>
    </row>
    <row r="124" spans="1:17" ht="31.5" customHeight="1">
      <c r="A124" s="113"/>
      <c r="B124" s="70"/>
      <c r="C124" s="70"/>
      <c r="D124" s="95"/>
      <c r="E124" s="95"/>
      <c r="F124" s="78"/>
      <c r="G124" s="1" t="s">
        <v>15</v>
      </c>
      <c r="H124" s="47">
        <v>45210</v>
      </c>
      <c r="I124" s="33">
        <v>0.4583333333333333</v>
      </c>
      <c r="J124" s="47">
        <v>45210</v>
      </c>
      <c r="K124" s="30">
        <v>0.4305555555555556</v>
      </c>
      <c r="L124" s="60"/>
      <c r="M124" s="82"/>
      <c r="N124" s="82"/>
      <c r="O124" s="107"/>
      <c r="P124" s="53"/>
      <c r="Q124" s="54"/>
    </row>
    <row r="125" spans="1:17" ht="38.25" customHeight="1">
      <c r="A125" s="112">
        <v>61</v>
      </c>
      <c r="B125" s="69">
        <v>61</v>
      </c>
      <c r="C125" s="69" t="s">
        <v>23</v>
      </c>
      <c r="D125" s="94" t="s">
        <v>222</v>
      </c>
      <c r="E125" s="94" t="s">
        <v>223</v>
      </c>
      <c r="F125" s="77" t="s">
        <v>26</v>
      </c>
      <c r="G125" s="1" t="s">
        <v>14</v>
      </c>
      <c r="H125" s="47">
        <v>45210</v>
      </c>
      <c r="I125" s="33">
        <v>0.3333333333333333</v>
      </c>
      <c r="J125" s="47">
        <v>45210</v>
      </c>
      <c r="K125" s="30">
        <v>0.3645833333333333</v>
      </c>
      <c r="L125" s="59">
        <f t="shared" si="1"/>
        <v>0.16666666666666674</v>
      </c>
      <c r="M125" s="81">
        <f t="shared" si="2"/>
        <v>0.11805555555555558</v>
      </c>
      <c r="N125" s="81">
        <f>IF(L125&gt;M125,L125-M125,M125-L125)</f>
        <v>0.04861111111111116</v>
      </c>
      <c r="O125" s="83"/>
      <c r="P125" s="53">
        <f>IF(H126-H125=0,1,H126-H125)</f>
        <v>1</v>
      </c>
      <c r="Q125" s="54">
        <f>IF(J126-J125=0,1,J126-J125)</f>
        <v>1</v>
      </c>
    </row>
    <row r="126" spans="1:17" ht="42.75" customHeight="1">
      <c r="A126" s="113"/>
      <c r="B126" s="70"/>
      <c r="C126" s="70"/>
      <c r="D126" s="95"/>
      <c r="E126" s="95"/>
      <c r="F126" s="78"/>
      <c r="G126" s="1" t="s">
        <v>15</v>
      </c>
      <c r="H126" s="47">
        <v>45210</v>
      </c>
      <c r="I126" s="33">
        <v>0.5</v>
      </c>
      <c r="J126" s="47">
        <v>45210</v>
      </c>
      <c r="K126" s="30">
        <v>0.4826388888888889</v>
      </c>
      <c r="L126" s="60"/>
      <c r="M126" s="82"/>
      <c r="N126" s="82"/>
      <c r="O126" s="84"/>
      <c r="P126" s="53"/>
      <c r="Q126" s="54"/>
    </row>
    <row r="127" spans="1:17" ht="39.75" customHeight="1">
      <c r="A127" s="112">
        <v>62</v>
      </c>
      <c r="B127" s="69">
        <v>62</v>
      </c>
      <c r="C127" s="69" t="s">
        <v>23</v>
      </c>
      <c r="D127" s="94" t="s">
        <v>243</v>
      </c>
      <c r="E127" s="94" t="s">
        <v>244</v>
      </c>
      <c r="F127" s="77" t="s">
        <v>46</v>
      </c>
      <c r="G127" s="1" t="s">
        <v>14</v>
      </c>
      <c r="H127" s="47">
        <v>45212</v>
      </c>
      <c r="I127" s="33">
        <v>0.5416666666666666</v>
      </c>
      <c r="J127" s="47">
        <v>45212</v>
      </c>
      <c r="K127" s="30">
        <v>0.5520833333333334</v>
      </c>
      <c r="L127" s="59">
        <f t="shared" si="1"/>
        <v>0.20833333333333337</v>
      </c>
      <c r="M127" s="81">
        <f t="shared" si="2"/>
        <v>0.18958333333333333</v>
      </c>
      <c r="N127" s="81">
        <f>IF(L127&gt;M127,L127-M127,M127-L127)</f>
        <v>0.018750000000000044</v>
      </c>
      <c r="O127" s="85"/>
      <c r="P127" s="53">
        <f>IF(H128-H127=0,1,H128-H127)</f>
        <v>1</v>
      </c>
      <c r="Q127" s="54">
        <f>IF(J128-J127=0,1,J128-J127)</f>
        <v>1</v>
      </c>
    </row>
    <row r="128" spans="1:17" ht="55.5" customHeight="1">
      <c r="A128" s="113"/>
      <c r="B128" s="70"/>
      <c r="C128" s="70"/>
      <c r="D128" s="95"/>
      <c r="E128" s="95"/>
      <c r="F128" s="78"/>
      <c r="G128" s="1" t="s">
        <v>15</v>
      </c>
      <c r="H128" s="47">
        <v>45212</v>
      </c>
      <c r="I128" s="33">
        <v>0.75</v>
      </c>
      <c r="J128" s="47">
        <v>45212</v>
      </c>
      <c r="K128" s="30">
        <v>0.7416666666666667</v>
      </c>
      <c r="L128" s="60"/>
      <c r="M128" s="82"/>
      <c r="N128" s="82"/>
      <c r="O128" s="86"/>
      <c r="P128" s="53"/>
      <c r="Q128" s="54"/>
    </row>
    <row r="129" spans="1:17" ht="46.5" customHeight="1">
      <c r="A129" s="112">
        <v>63</v>
      </c>
      <c r="B129" s="69">
        <v>63</v>
      </c>
      <c r="C129" s="69" t="s">
        <v>23</v>
      </c>
      <c r="D129" s="94" t="s">
        <v>224</v>
      </c>
      <c r="E129" s="94" t="s">
        <v>225</v>
      </c>
      <c r="F129" s="77" t="s">
        <v>46</v>
      </c>
      <c r="G129" s="1" t="s">
        <v>14</v>
      </c>
      <c r="H129" s="47">
        <v>45212</v>
      </c>
      <c r="I129" s="33">
        <v>0.5416666666666666</v>
      </c>
      <c r="J129" s="47">
        <v>45212</v>
      </c>
      <c r="K129" s="30">
        <v>0.5520833333333334</v>
      </c>
      <c r="L129" s="59">
        <f t="shared" si="1"/>
        <v>0.20833333333333337</v>
      </c>
      <c r="M129" s="81">
        <f t="shared" si="2"/>
        <v>0.18958333333333333</v>
      </c>
      <c r="N129" s="81">
        <f>IF(L129&gt;M129,L129-M129,M129-L129)</f>
        <v>0.018750000000000044</v>
      </c>
      <c r="O129" s="85"/>
      <c r="P129" s="53">
        <f>IF(H130-H129=0,1,H130-H129)</f>
        <v>1</v>
      </c>
      <c r="Q129" s="54">
        <f>IF(J130-J129=0,1,J130-J129)</f>
        <v>1</v>
      </c>
    </row>
    <row r="130" spans="1:17" ht="46.5" customHeight="1">
      <c r="A130" s="113"/>
      <c r="B130" s="70"/>
      <c r="C130" s="70"/>
      <c r="D130" s="95"/>
      <c r="E130" s="95"/>
      <c r="F130" s="78"/>
      <c r="G130" s="1" t="s">
        <v>15</v>
      </c>
      <c r="H130" s="47">
        <v>45212</v>
      </c>
      <c r="I130" s="33">
        <v>0.75</v>
      </c>
      <c r="J130" s="47">
        <v>45212</v>
      </c>
      <c r="K130" s="30">
        <v>0.7416666666666667</v>
      </c>
      <c r="L130" s="60"/>
      <c r="M130" s="82"/>
      <c r="N130" s="82"/>
      <c r="O130" s="86"/>
      <c r="P130" s="53"/>
      <c r="Q130" s="54"/>
    </row>
    <row r="131" spans="1:17" ht="44.25" customHeight="1">
      <c r="A131" s="112">
        <v>64</v>
      </c>
      <c r="B131" s="69">
        <v>64</v>
      </c>
      <c r="C131" s="69" t="s">
        <v>23</v>
      </c>
      <c r="D131" s="94" t="s">
        <v>342</v>
      </c>
      <c r="E131" s="94" t="s">
        <v>226</v>
      </c>
      <c r="F131" s="77" t="s">
        <v>46</v>
      </c>
      <c r="G131" s="1" t="s">
        <v>14</v>
      </c>
      <c r="H131" s="47">
        <v>45212</v>
      </c>
      <c r="I131" s="33">
        <v>0.4166666666666667</v>
      </c>
      <c r="J131" s="47">
        <v>45212</v>
      </c>
      <c r="K131" s="30">
        <v>0.4270833333333333</v>
      </c>
      <c r="L131" s="59">
        <f>IF(O131=$P$3,0,IF(H131=H132,P131-I131-(1-I132),P131-I131-(1-I132)+1))</f>
        <v>0.08333333333333326</v>
      </c>
      <c r="M131" s="81">
        <f>IF(O131=$P$3,0,IF(J131=J132,Q131-K131-(1-K132),Q131-K131-(1-K132)+1))</f>
        <v>0.06944444444444442</v>
      </c>
      <c r="N131" s="81">
        <f>IF(L131&gt;M131,L131-M131,M131-L131)</f>
        <v>0.01388888888888884</v>
      </c>
      <c r="O131" s="85"/>
      <c r="P131" s="53">
        <f>IF(H132-H131=0,1,H132-H131)</f>
        <v>1</v>
      </c>
      <c r="Q131" s="54">
        <f>IF(J132-J131=0,1,J132-J131)</f>
        <v>1</v>
      </c>
    </row>
    <row r="132" spans="1:17" ht="50.25" customHeight="1">
      <c r="A132" s="113"/>
      <c r="B132" s="70"/>
      <c r="C132" s="70"/>
      <c r="D132" s="95"/>
      <c r="E132" s="95"/>
      <c r="F132" s="78"/>
      <c r="G132" s="1" t="s">
        <v>15</v>
      </c>
      <c r="H132" s="47">
        <v>45212</v>
      </c>
      <c r="I132" s="33">
        <v>0.5</v>
      </c>
      <c r="J132" s="47">
        <v>45212</v>
      </c>
      <c r="K132" s="30">
        <v>0.49652777777777773</v>
      </c>
      <c r="L132" s="60"/>
      <c r="M132" s="82"/>
      <c r="N132" s="82"/>
      <c r="O132" s="86"/>
      <c r="P132" s="53"/>
      <c r="Q132" s="54"/>
    </row>
    <row r="133" spans="1:17" ht="36" customHeight="1">
      <c r="A133" s="112">
        <v>65</v>
      </c>
      <c r="B133" s="69">
        <v>65</v>
      </c>
      <c r="C133" s="69" t="s">
        <v>23</v>
      </c>
      <c r="D133" s="94" t="s">
        <v>343</v>
      </c>
      <c r="E133" s="94" t="s">
        <v>344</v>
      </c>
      <c r="F133" s="77" t="s">
        <v>46</v>
      </c>
      <c r="G133" s="1" t="s">
        <v>14</v>
      </c>
      <c r="H133" s="47">
        <v>45212</v>
      </c>
      <c r="I133" s="33">
        <v>0.5</v>
      </c>
      <c r="J133" s="47">
        <v>45212</v>
      </c>
      <c r="K133" s="30">
        <v>0.5069444444444444</v>
      </c>
      <c r="L133" s="59">
        <f>IF(O133=$P$3,0,IF(H133=H134,P133-I133-(1-I134),P133-I133-(1-I134)+1))</f>
        <v>0.04166666666666663</v>
      </c>
      <c r="M133" s="81">
        <f>IF(O133=$P$3,0,IF(J133=J134,Q133-K133-(1-K134),Q133-K133-(1-K134)+1))</f>
        <v>0.009027777777777746</v>
      </c>
      <c r="N133" s="81">
        <f>IF(L133&gt;M133,L133-M133,M133-L133)</f>
        <v>0.032638888888888884</v>
      </c>
      <c r="O133" s="79"/>
      <c r="P133" s="53">
        <f>IF(H134-H133=0,1,H134-H133)</f>
        <v>1</v>
      </c>
      <c r="Q133" s="54">
        <f>IF(J134-J133=0,1,J134-J133)</f>
        <v>1</v>
      </c>
    </row>
    <row r="134" spans="1:17" ht="45" customHeight="1">
      <c r="A134" s="113"/>
      <c r="B134" s="70"/>
      <c r="C134" s="70"/>
      <c r="D134" s="95"/>
      <c r="E134" s="95"/>
      <c r="F134" s="78"/>
      <c r="G134" s="1" t="s">
        <v>15</v>
      </c>
      <c r="H134" s="47">
        <v>45212</v>
      </c>
      <c r="I134" s="33">
        <v>0.5416666666666666</v>
      </c>
      <c r="J134" s="47">
        <v>45212</v>
      </c>
      <c r="K134" s="30">
        <v>0.5159722222222222</v>
      </c>
      <c r="L134" s="60"/>
      <c r="M134" s="82"/>
      <c r="N134" s="82"/>
      <c r="O134" s="80"/>
      <c r="P134" s="53"/>
      <c r="Q134" s="54"/>
    </row>
    <row r="135" spans="1:17" ht="30" customHeight="1">
      <c r="A135" s="112">
        <v>66</v>
      </c>
      <c r="B135" s="69">
        <v>66</v>
      </c>
      <c r="C135" s="69" t="s">
        <v>23</v>
      </c>
      <c r="D135" s="94" t="s">
        <v>345</v>
      </c>
      <c r="E135" s="94" t="s">
        <v>227</v>
      </c>
      <c r="F135" s="98" t="s">
        <v>46</v>
      </c>
      <c r="G135" s="1" t="s">
        <v>14</v>
      </c>
      <c r="H135" s="47">
        <v>45212</v>
      </c>
      <c r="I135" s="33">
        <v>0.3333333333333333</v>
      </c>
      <c r="J135" s="47">
        <v>45212</v>
      </c>
      <c r="K135" s="30"/>
      <c r="L135" s="59">
        <f>IF(O135=$P$3,0,IF(H135=H136,P135-I135-(1-I136),P135-I135-(1-I136)+1))</f>
        <v>0</v>
      </c>
      <c r="M135" s="81">
        <f>IF(O135=$P$3,0,IF(J135=J136,Q135-K135-(1-K136),Q135-K135-(1-K136)+1))</f>
        <v>0</v>
      </c>
      <c r="N135" s="81">
        <f>IF(L135&gt;M135,L135-M135,M135-L135)</f>
        <v>0</v>
      </c>
      <c r="O135" s="85" t="s">
        <v>16</v>
      </c>
      <c r="P135" s="53">
        <f>IF(H136-H135=0,1,H136-H135)</f>
        <v>1</v>
      </c>
      <c r="Q135" s="54">
        <f>IF(J136-J135=0,1,J136-J135)</f>
        <v>1</v>
      </c>
    </row>
    <row r="136" spans="1:17" ht="33" customHeight="1">
      <c r="A136" s="113"/>
      <c r="B136" s="70"/>
      <c r="C136" s="70"/>
      <c r="D136" s="95"/>
      <c r="E136" s="95"/>
      <c r="F136" s="99"/>
      <c r="G136" s="1" t="s">
        <v>15</v>
      </c>
      <c r="H136" s="47">
        <v>45212</v>
      </c>
      <c r="I136" s="33">
        <v>0.7083333333333334</v>
      </c>
      <c r="J136" s="47">
        <v>45212</v>
      </c>
      <c r="K136" s="30"/>
      <c r="L136" s="60"/>
      <c r="M136" s="82"/>
      <c r="N136" s="82"/>
      <c r="O136" s="86"/>
      <c r="P136" s="53"/>
      <c r="Q136" s="54"/>
    </row>
    <row r="137" spans="1:17" ht="28.5" customHeight="1">
      <c r="A137" s="112">
        <v>67</v>
      </c>
      <c r="B137" s="69">
        <v>67</v>
      </c>
      <c r="C137" s="69" t="s">
        <v>23</v>
      </c>
      <c r="D137" s="94" t="s">
        <v>346</v>
      </c>
      <c r="E137" s="94" t="s">
        <v>149</v>
      </c>
      <c r="F137" s="98" t="s">
        <v>46</v>
      </c>
      <c r="G137" s="1" t="s">
        <v>14</v>
      </c>
      <c r="H137" s="47">
        <v>45209</v>
      </c>
      <c r="I137" s="33">
        <v>0.375</v>
      </c>
      <c r="J137" s="47">
        <v>45209</v>
      </c>
      <c r="K137" s="30">
        <v>0.3833333333333333</v>
      </c>
      <c r="L137" s="59">
        <f>IF(O137=$P$3,0,IF(H137=H138,P137-I137-(1-I138),P137-I137-(1-I138)+1))</f>
        <v>0.33333333333333337</v>
      </c>
      <c r="M137" s="81">
        <f>IF(O137=$P$3,0,IF(J137=J138,Q137-K137-(1-K138),Q137-K137-(1-K138)+1))</f>
        <v>0.29027777777777786</v>
      </c>
      <c r="N137" s="81">
        <f>IF(L137&gt;M137,L137-M137,M137-L137)</f>
        <v>0.043055555555555514</v>
      </c>
      <c r="O137" s="85"/>
      <c r="P137" s="53">
        <f>IF(H138-H137=0,1,H138-H137)</f>
        <v>1</v>
      </c>
      <c r="Q137" s="54">
        <f>IF(J138-J137=0,1,J138-J137)</f>
        <v>1</v>
      </c>
    </row>
    <row r="138" spans="1:17" ht="29.25" customHeight="1">
      <c r="A138" s="113"/>
      <c r="B138" s="70"/>
      <c r="C138" s="70"/>
      <c r="D138" s="95"/>
      <c r="E138" s="95"/>
      <c r="F138" s="99"/>
      <c r="G138" s="1" t="s">
        <v>15</v>
      </c>
      <c r="H138" s="47">
        <v>45209</v>
      </c>
      <c r="I138" s="33">
        <v>0.7083333333333334</v>
      </c>
      <c r="J138" s="47">
        <v>45209</v>
      </c>
      <c r="K138" s="30">
        <v>0.6736111111111112</v>
      </c>
      <c r="L138" s="60"/>
      <c r="M138" s="82"/>
      <c r="N138" s="82"/>
      <c r="O138" s="86"/>
      <c r="P138" s="53"/>
      <c r="Q138" s="54"/>
    </row>
    <row r="139" spans="1:17" ht="39.75" customHeight="1">
      <c r="A139" s="112">
        <v>68</v>
      </c>
      <c r="B139" s="69">
        <v>68</v>
      </c>
      <c r="C139" s="67" t="s">
        <v>23</v>
      </c>
      <c r="D139" s="94" t="s">
        <v>347</v>
      </c>
      <c r="E139" s="94" t="s">
        <v>228</v>
      </c>
      <c r="F139" s="77" t="s">
        <v>24</v>
      </c>
      <c r="G139" s="1" t="s">
        <v>14</v>
      </c>
      <c r="H139" s="47">
        <v>45211</v>
      </c>
      <c r="I139" s="33">
        <v>0.875</v>
      </c>
      <c r="J139" s="47">
        <v>45211</v>
      </c>
      <c r="K139" s="30">
        <v>0.9027777777777778</v>
      </c>
      <c r="L139" s="59">
        <f>IF(O139=$P$3,0,IF(H139=H140,P139-I139-(1-I140),P139-I139-(1-I140)+1))</f>
        <v>0.29166666666666663</v>
      </c>
      <c r="M139" s="81">
        <f>IF(O139=$P$3,0,IF(J139=J140,Q139-K139-(1-K140),Q139-K139-(1-K140)+1))</f>
        <v>0.2284722222222222</v>
      </c>
      <c r="N139" s="81">
        <f>IF(L139&gt;M139,L139-M139,M139-L139)</f>
        <v>0.06319444444444444</v>
      </c>
      <c r="O139" s="106"/>
      <c r="P139" s="53">
        <f>IF(H140-H139=0,1,H140-H139)</f>
        <v>1</v>
      </c>
      <c r="Q139" s="54">
        <f>IF(J140-J139=0,1,J140-J139)</f>
        <v>1</v>
      </c>
    </row>
    <row r="140" spans="1:17" ht="39" customHeight="1">
      <c r="A140" s="113"/>
      <c r="B140" s="70"/>
      <c r="C140" s="68"/>
      <c r="D140" s="95"/>
      <c r="E140" s="95"/>
      <c r="F140" s="78"/>
      <c r="G140" s="1" t="s">
        <v>15</v>
      </c>
      <c r="H140" s="47">
        <v>45212</v>
      </c>
      <c r="I140" s="33">
        <v>0.16666666666666666</v>
      </c>
      <c r="J140" s="47">
        <v>45212</v>
      </c>
      <c r="K140" s="30">
        <v>0.13125</v>
      </c>
      <c r="L140" s="60"/>
      <c r="M140" s="82"/>
      <c r="N140" s="82"/>
      <c r="O140" s="107"/>
      <c r="P140" s="53"/>
      <c r="Q140" s="54"/>
    </row>
    <row r="141" spans="1:17" ht="25.5" customHeight="1">
      <c r="A141" s="112">
        <v>69</v>
      </c>
      <c r="B141" s="69">
        <v>69</v>
      </c>
      <c r="C141" s="69" t="s">
        <v>23</v>
      </c>
      <c r="D141" s="94" t="s">
        <v>229</v>
      </c>
      <c r="E141" s="94" t="s">
        <v>230</v>
      </c>
      <c r="F141" s="77" t="s">
        <v>24</v>
      </c>
      <c r="G141" s="1" t="s">
        <v>14</v>
      </c>
      <c r="H141" s="47">
        <v>45209</v>
      </c>
      <c r="I141" s="33">
        <v>0</v>
      </c>
      <c r="J141" s="47">
        <v>45209</v>
      </c>
      <c r="K141" s="30">
        <v>0.004166666666666667</v>
      </c>
      <c r="L141" s="59">
        <f>IF(O141=$P$3,0,IF(H141=H142,P141-I141-(1-I142),P141-I141-(1-I142)+1))</f>
        <v>1.6666666666666665</v>
      </c>
      <c r="M141" s="81">
        <f>IF(O141=$P$3,0,IF(J141=J142,Q141-K141-(1-K142),Q141-K141-(1-K142)+1))</f>
        <v>1.6333333333333333</v>
      </c>
      <c r="N141" s="81">
        <f>IF(L141&gt;M141,L141-M141,M141-L141)</f>
        <v>0.033333333333333215</v>
      </c>
      <c r="O141" s="83"/>
      <c r="P141" s="53">
        <f>IF(H142-H141=0,1,H142-H141)</f>
        <v>1</v>
      </c>
      <c r="Q141" s="54">
        <f>IF(J142-J141=0,1,J142-J141)</f>
        <v>1</v>
      </c>
    </row>
    <row r="142" spans="1:17" ht="27.75" customHeight="1">
      <c r="A142" s="113"/>
      <c r="B142" s="70"/>
      <c r="C142" s="70"/>
      <c r="D142" s="95"/>
      <c r="E142" s="95"/>
      <c r="F142" s="78"/>
      <c r="G142" s="1" t="s">
        <v>15</v>
      </c>
      <c r="H142" s="47">
        <v>45210</v>
      </c>
      <c r="I142" s="33">
        <v>0.6666666666666666</v>
      </c>
      <c r="J142" s="47">
        <v>45210</v>
      </c>
      <c r="K142" s="30">
        <v>0.6375000000000001</v>
      </c>
      <c r="L142" s="60"/>
      <c r="M142" s="82"/>
      <c r="N142" s="82"/>
      <c r="O142" s="84"/>
      <c r="P142" s="53"/>
      <c r="Q142" s="54"/>
    </row>
    <row r="143" spans="1:17" ht="30" customHeight="1">
      <c r="A143" s="112">
        <v>70</v>
      </c>
      <c r="B143" s="69">
        <v>70</v>
      </c>
      <c r="C143" s="69" t="s">
        <v>23</v>
      </c>
      <c r="D143" s="94" t="s">
        <v>316</v>
      </c>
      <c r="E143" s="94" t="s">
        <v>231</v>
      </c>
      <c r="F143" s="77" t="s">
        <v>46</v>
      </c>
      <c r="G143" s="1" t="s">
        <v>14</v>
      </c>
      <c r="H143" s="47">
        <v>45210</v>
      </c>
      <c r="I143" s="33">
        <v>0.4166666666666667</v>
      </c>
      <c r="J143" s="47">
        <v>45210</v>
      </c>
      <c r="K143" s="30">
        <v>0.42291666666666666</v>
      </c>
      <c r="L143" s="59">
        <f>IF(O143=$P$3,0,IF(H143=H144,P143-I143-(1-I144),P143-I143-(1-I144)+1))</f>
        <v>0.2499999999999999</v>
      </c>
      <c r="M143" s="81">
        <f>IF(O143=$P$3,0,IF(J143=J144,Q143-K143-(1-K144),Q143-K143-(1-K144)+1))</f>
        <v>0.22638888888888897</v>
      </c>
      <c r="N143" s="81">
        <f>IF(L143&gt;M143,L143-M143,M143-L143)</f>
        <v>0.023611111111110916</v>
      </c>
      <c r="O143" s="106"/>
      <c r="P143" s="53">
        <f>IF(H144-H143=0,1,H144-H143)</f>
        <v>1</v>
      </c>
      <c r="Q143" s="54">
        <f>IF(J144-J143=0,1,J144-J143)</f>
        <v>1</v>
      </c>
    </row>
    <row r="144" spans="1:17" ht="30" customHeight="1">
      <c r="A144" s="113"/>
      <c r="B144" s="70"/>
      <c r="C144" s="70"/>
      <c r="D144" s="95"/>
      <c r="E144" s="95"/>
      <c r="F144" s="78"/>
      <c r="G144" s="1" t="s">
        <v>15</v>
      </c>
      <c r="H144" s="47">
        <v>45210</v>
      </c>
      <c r="I144" s="33">
        <v>0.6666666666666666</v>
      </c>
      <c r="J144" s="47">
        <v>45210</v>
      </c>
      <c r="K144" s="30">
        <v>0.6493055555555556</v>
      </c>
      <c r="L144" s="60"/>
      <c r="M144" s="82"/>
      <c r="N144" s="82"/>
      <c r="O144" s="107"/>
      <c r="P144" s="53"/>
      <c r="Q144" s="54"/>
    </row>
    <row r="145" spans="1:17" ht="30" customHeight="1">
      <c r="A145" s="112">
        <v>71</v>
      </c>
      <c r="B145" s="69">
        <v>71</v>
      </c>
      <c r="C145" s="69" t="s">
        <v>23</v>
      </c>
      <c r="D145" s="94" t="s">
        <v>232</v>
      </c>
      <c r="E145" s="94" t="s">
        <v>233</v>
      </c>
      <c r="F145" s="77" t="s">
        <v>24</v>
      </c>
      <c r="G145" s="1" t="s">
        <v>14</v>
      </c>
      <c r="H145" s="47">
        <v>45210</v>
      </c>
      <c r="I145" s="33">
        <v>0.4583333333333333</v>
      </c>
      <c r="J145" s="47">
        <v>45210</v>
      </c>
      <c r="K145" s="30">
        <v>0.4597222222222222</v>
      </c>
      <c r="L145" s="59">
        <f>IF(O145=$P$3,0,IF(H145=H146,P145-I145-(1-I146),P145-I145-(1-I146)+1))</f>
        <v>0.1250000000000001</v>
      </c>
      <c r="M145" s="81">
        <f>IF(O145=$P$3,0,IF(J145=J146,Q145-K145-(1-K146),Q145-K145-(1-K146)+1))</f>
        <v>0.10277777777777786</v>
      </c>
      <c r="N145" s="81">
        <f>IF(L145&gt;M145,L145-M145,M145-L145)</f>
        <v>0.022222222222222254</v>
      </c>
      <c r="O145" s="106"/>
      <c r="P145" s="53">
        <f>IF(H146-H145=0,1,H146-H145)</f>
        <v>1</v>
      </c>
      <c r="Q145" s="54">
        <f>IF(J146-J145=0,1,J146-J145)</f>
        <v>1</v>
      </c>
    </row>
    <row r="146" spans="1:17" ht="30" customHeight="1">
      <c r="A146" s="113"/>
      <c r="B146" s="70"/>
      <c r="C146" s="70"/>
      <c r="D146" s="95"/>
      <c r="E146" s="95"/>
      <c r="F146" s="78"/>
      <c r="G146" s="1" t="s">
        <v>15</v>
      </c>
      <c r="H146" s="47">
        <v>45210</v>
      </c>
      <c r="I146" s="33">
        <v>0.5833333333333334</v>
      </c>
      <c r="J146" s="47">
        <v>45210</v>
      </c>
      <c r="K146" s="30">
        <v>0.5625</v>
      </c>
      <c r="L146" s="60"/>
      <c r="M146" s="82"/>
      <c r="N146" s="82"/>
      <c r="O146" s="107"/>
      <c r="P146" s="53"/>
      <c r="Q146" s="54"/>
    </row>
    <row r="147" spans="1:17" ht="30" customHeight="1">
      <c r="A147" s="112">
        <v>72</v>
      </c>
      <c r="B147" s="69">
        <v>72</v>
      </c>
      <c r="C147" s="69" t="s">
        <v>23</v>
      </c>
      <c r="D147" s="94" t="s">
        <v>234</v>
      </c>
      <c r="E147" s="94" t="s">
        <v>235</v>
      </c>
      <c r="F147" s="77" t="s">
        <v>24</v>
      </c>
      <c r="G147" s="1" t="s">
        <v>14</v>
      </c>
      <c r="H147" s="47">
        <v>45212</v>
      </c>
      <c r="I147" s="33">
        <v>0.5833333333333334</v>
      </c>
      <c r="J147" s="47">
        <v>45212</v>
      </c>
      <c r="K147" s="30">
        <v>0.6166666666666667</v>
      </c>
      <c r="L147" s="59">
        <f>IF(O147=$P$3,0,IF(H147=H148,P147-I147-(1-I148),P147-I147-(1-I148)+1))</f>
        <v>0.16666666666666663</v>
      </c>
      <c r="M147" s="81">
        <f>IF(O147=$P$3,0,IF(J147=J148,Q147-K147-(1-K148),Q147-K147-(1-K148)+1))</f>
        <v>0.09375</v>
      </c>
      <c r="N147" s="81">
        <f>IF(L147&gt;M147,L147-M147,M147-L147)</f>
        <v>0.07291666666666663</v>
      </c>
      <c r="O147" s="106"/>
      <c r="P147" s="53">
        <f>IF(H148-H147=0,1,H148-H147)</f>
        <v>1</v>
      </c>
      <c r="Q147" s="54">
        <f>IF(J148-J147=0,1,J148-J147)</f>
        <v>1</v>
      </c>
    </row>
    <row r="148" spans="1:17" ht="35.25" customHeight="1">
      <c r="A148" s="113"/>
      <c r="B148" s="70"/>
      <c r="C148" s="70"/>
      <c r="D148" s="95"/>
      <c r="E148" s="95"/>
      <c r="F148" s="78"/>
      <c r="G148" s="1" t="s">
        <v>15</v>
      </c>
      <c r="H148" s="47">
        <v>45212</v>
      </c>
      <c r="I148" s="33">
        <v>0.75</v>
      </c>
      <c r="J148" s="47">
        <v>45212</v>
      </c>
      <c r="K148" s="30">
        <v>0.7104166666666667</v>
      </c>
      <c r="L148" s="60"/>
      <c r="M148" s="82"/>
      <c r="N148" s="82"/>
      <c r="O148" s="107"/>
      <c r="P148" s="53"/>
      <c r="Q148" s="54"/>
    </row>
    <row r="149" spans="1:17" ht="30" customHeight="1">
      <c r="A149" s="112">
        <v>73</v>
      </c>
      <c r="B149" s="69">
        <v>73</v>
      </c>
      <c r="C149" s="69" t="s">
        <v>23</v>
      </c>
      <c r="D149" s="94" t="s">
        <v>236</v>
      </c>
      <c r="E149" s="94" t="s">
        <v>237</v>
      </c>
      <c r="F149" s="77" t="s">
        <v>46</v>
      </c>
      <c r="G149" s="1" t="s">
        <v>14</v>
      </c>
      <c r="H149" s="47">
        <v>45212</v>
      </c>
      <c r="I149" s="33">
        <v>0.4166666666666667</v>
      </c>
      <c r="J149" s="47">
        <v>45212</v>
      </c>
      <c r="K149" s="30">
        <v>0.43402777777777773</v>
      </c>
      <c r="L149" s="59">
        <f>IF(O149=$P$3,0,IF(H149=H150,P149-I149-(1-I150),P149-I149-(1-I150)+1))</f>
        <v>0.08333333333333326</v>
      </c>
      <c r="M149" s="81">
        <f>IF(O149=$P$3,0,IF(J149=J150,Q149-K149-(1-K150),Q149-K149-(1-K150)+1))</f>
        <v>0.013888888888889062</v>
      </c>
      <c r="N149" s="81">
        <f>IF(L149&gt;M149,L149-M149,M149-L149)</f>
        <v>0.0694444444444442</v>
      </c>
      <c r="O149" s="79"/>
      <c r="P149" s="53">
        <f>IF(H150-H149=0,1,H150-H149)</f>
        <v>1</v>
      </c>
      <c r="Q149" s="54">
        <f>IF(J150-J149=0,1,J150-J149)</f>
        <v>1</v>
      </c>
    </row>
    <row r="150" spans="1:17" ht="30" customHeight="1">
      <c r="A150" s="113"/>
      <c r="B150" s="70"/>
      <c r="C150" s="70"/>
      <c r="D150" s="95"/>
      <c r="E150" s="95"/>
      <c r="F150" s="78"/>
      <c r="G150" s="1" t="s">
        <v>15</v>
      </c>
      <c r="H150" s="47">
        <v>45212</v>
      </c>
      <c r="I150" s="33">
        <v>0.5</v>
      </c>
      <c r="J150" s="47">
        <v>45212</v>
      </c>
      <c r="K150" s="30">
        <v>0.4479166666666667</v>
      </c>
      <c r="L150" s="60"/>
      <c r="M150" s="82"/>
      <c r="N150" s="82"/>
      <c r="O150" s="80"/>
      <c r="P150" s="53"/>
      <c r="Q150" s="54"/>
    </row>
    <row r="151" spans="1:17" ht="33" customHeight="1">
      <c r="A151" s="112">
        <v>74</v>
      </c>
      <c r="B151" s="69">
        <v>74</v>
      </c>
      <c r="C151" s="69" t="s">
        <v>34</v>
      </c>
      <c r="D151" s="94" t="s">
        <v>348</v>
      </c>
      <c r="E151" s="94" t="s">
        <v>238</v>
      </c>
      <c r="F151" s="77" t="s">
        <v>26</v>
      </c>
      <c r="G151" s="1" t="s">
        <v>14</v>
      </c>
      <c r="H151" s="47">
        <v>45210</v>
      </c>
      <c r="I151" s="33">
        <v>0.625</v>
      </c>
      <c r="J151" s="47">
        <v>45210</v>
      </c>
      <c r="K151" s="30">
        <v>0.65</v>
      </c>
      <c r="L151" s="59">
        <f>IF(O151=$P$3,0,IF(H151=H152,P151-I151-(1-I152),P151-I151-(1-I152)+1))</f>
        <v>0.125</v>
      </c>
      <c r="M151" s="81">
        <f>IF(O151=$P$3,0,IF(J151=J152,Q151-K151-(1-K152),Q151-K151-(1-K152)+1))</f>
        <v>0.06944444444444442</v>
      </c>
      <c r="N151" s="81">
        <f>IF(L151&gt;M151,L151-M151,M151-L151)</f>
        <v>0.05555555555555558</v>
      </c>
      <c r="O151" s="106"/>
      <c r="P151" s="53">
        <f>IF(H152-H151=0,1,H152-H151)</f>
        <v>1</v>
      </c>
      <c r="Q151" s="54">
        <f>IF(J152-J151=0,1,J152-J151)</f>
        <v>1</v>
      </c>
    </row>
    <row r="152" spans="1:17" ht="32.25" customHeight="1">
      <c r="A152" s="113"/>
      <c r="B152" s="70"/>
      <c r="C152" s="70"/>
      <c r="D152" s="95"/>
      <c r="E152" s="95"/>
      <c r="F152" s="78"/>
      <c r="G152" s="1" t="s">
        <v>15</v>
      </c>
      <c r="H152" s="47">
        <v>45210</v>
      </c>
      <c r="I152" s="33">
        <v>0.75</v>
      </c>
      <c r="J152" s="47">
        <v>45210</v>
      </c>
      <c r="K152" s="30">
        <v>0.7194444444444444</v>
      </c>
      <c r="L152" s="60"/>
      <c r="M152" s="82"/>
      <c r="N152" s="82"/>
      <c r="O152" s="107"/>
      <c r="P152" s="53"/>
      <c r="Q152" s="54"/>
    </row>
    <row r="153" spans="1:17" ht="30" customHeight="1">
      <c r="A153" s="112">
        <v>75</v>
      </c>
      <c r="B153" s="69">
        <v>75</v>
      </c>
      <c r="C153" s="69" t="s">
        <v>23</v>
      </c>
      <c r="D153" s="94" t="s">
        <v>239</v>
      </c>
      <c r="E153" s="94" t="s">
        <v>240</v>
      </c>
      <c r="F153" s="77" t="s">
        <v>26</v>
      </c>
      <c r="G153" s="1" t="s">
        <v>14</v>
      </c>
      <c r="H153" s="47">
        <v>45211</v>
      </c>
      <c r="I153" s="33">
        <v>0.625</v>
      </c>
      <c r="J153" s="47">
        <v>45211</v>
      </c>
      <c r="K153" s="30">
        <v>0.6319444444444444</v>
      </c>
      <c r="L153" s="59">
        <f>IF(O153=$P$3,0,IF(H153=H154,P153-I153-(1-I154),P153-I153-(1-I154)+1))</f>
        <v>0.08333333333333337</v>
      </c>
      <c r="M153" s="81">
        <f>IF(O153=$P$3,0,IF(J153=J154,Q153-K153-(1-K154),Q153-K153-(1-K154)+1))</f>
        <v>0.057638888888888906</v>
      </c>
      <c r="N153" s="81">
        <f>IF(L153&gt;M153,L153-M153,M153-L153)</f>
        <v>0.025694444444444464</v>
      </c>
      <c r="O153" s="106"/>
      <c r="P153" s="53">
        <f>IF(H154-H153=0,1,H154-H153)</f>
        <v>1</v>
      </c>
      <c r="Q153" s="54">
        <f>IF(J154-J153=0,1,J154-J153)</f>
        <v>1</v>
      </c>
    </row>
    <row r="154" spans="1:17" ht="30" customHeight="1">
      <c r="A154" s="113"/>
      <c r="B154" s="70"/>
      <c r="C154" s="70"/>
      <c r="D154" s="95"/>
      <c r="E154" s="95"/>
      <c r="F154" s="78"/>
      <c r="G154" s="1" t="s">
        <v>15</v>
      </c>
      <c r="H154" s="47">
        <v>45211</v>
      </c>
      <c r="I154" s="33">
        <v>0.7083333333333334</v>
      </c>
      <c r="J154" s="47">
        <v>45211</v>
      </c>
      <c r="K154" s="30">
        <v>0.6895833333333333</v>
      </c>
      <c r="L154" s="60"/>
      <c r="M154" s="82"/>
      <c r="N154" s="82"/>
      <c r="O154" s="107"/>
      <c r="P154" s="53"/>
      <c r="Q154" s="54"/>
    </row>
    <row r="155" spans="1:17" ht="30" customHeight="1">
      <c r="A155" s="112">
        <v>76</v>
      </c>
      <c r="B155" s="69">
        <v>76</v>
      </c>
      <c r="C155" s="69" t="s">
        <v>23</v>
      </c>
      <c r="D155" s="94" t="s">
        <v>241</v>
      </c>
      <c r="E155" s="94" t="s">
        <v>242</v>
      </c>
      <c r="F155" s="77" t="s">
        <v>26</v>
      </c>
      <c r="G155" s="1" t="s">
        <v>14</v>
      </c>
      <c r="H155" s="47">
        <v>45211</v>
      </c>
      <c r="I155" s="48" t="s">
        <v>38</v>
      </c>
      <c r="J155" s="47">
        <v>45211</v>
      </c>
      <c r="K155" s="49" t="s">
        <v>57</v>
      </c>
      <c r="L155" s="59">
        <f>IF(O155=$P$3,0,IF(H155=H156,P155-I155-(1-I156),P155-I155-(1-I156)+1))</f>
        <v>0.12499999999999989</v>
      </c>
      <c r="M155" s="81">
        <f>IF(O155=$P$3,0,IF(J155=J156,Q155-K155-(1-K156),Q155-K155-(1-K156)+1))</f>
        <v>0.07638888888888884</v>
      </c>
      <c r="N155" s="81">
        <f>IF(L155&gt;M155,L155-M155,M155-L155)</f>
        <v>0.04861111111111105</v>
      </c>
      <c r="O155" s="85"/>
      <c r="P155" s="53">
        <f>IF(H156-H155=0,1,H156-H155)</f>
        <v>1</v>
      </c>
      <c r="Q155" s="54">
        <f>IF(J156-J155=0,1,J156-J155)</f>
        <v>1</v>
      </c>
    </row>
    <row r="156" spans="1:17" ht="30" customHeight="1">
      <c r="A156" s="113"/>
      <c r="B156" s="70"/>
      <c r="C156" s="70"/>
      <c r="D156" s="95"/>
      <c r="E156" s="95"/>
      <c r="F156" s="78"/>
      <c r="G156" s="1" t="s">
        <v>15</v>
      </c>
      <c r="H156" s="47">
        <v>45211</v>
      </c>
      <c r="I156" s="33">
        <v>0.5416666666666666</v>
      </c>
      <c r="J156" s="47">
        <v>45211</v>
      </c>
      <c r="K156" s="49" t="s">
        <v>36</v>
      </c>
      <c r="L156" s="60"/>
      <c r="M156" s="82"/>
      <c r="N156" s="82"/>
      <c r="O156" s="86"/>
      <c r="P156" s="53"/>
      <c r="Q156" s="54"/>
    </row>
    <row r="157" spans="1:17" ht="45.75" customHeight="1">
      <c r="A157" s="112">
        <v>77</v>
      </c>
      <c r="B157" s="69">
        <v>77</v>
      </c>
      <c r="C157" s="69" t="s">
        <v>23</v>
      </c>
      <c r="D157" s="94" t="s">
        <v>296</v>
      </c>
      <c r="E157" s="94" t="s">
        <v>297</v>
      </c>
      <c r="F157" s="77" t="s">
        <v>26</v>
      </c>
      <c r="G157" s="1" t="s">
        <v>14</v>
      </c>
      <c r="H157" s="47">
        <v>45217</v>
      </c>
      <c r="I157" s="33">
        <v>0.625</v>
      </c>
      <c r="J157" s="47">
        <v>45217</v>
      </c>
      <c r="K157" s="30">
        <v>0.6319444444444444</v>
      </c>
      <c r="L157" s="59">
        <f>IF(O157=$P$3,0,IF(H157=H158,P157-I157-(1-I158),P157-I157-(1-I158)+1))</f>
        <v>0.08333333333333337</v>
      </c>
      <c r="M157" s="81">
        <f>IF(O157=$P$3,0,IF(J157=J158,Q157-K157-(1-K158),Q157-K157-(1-K158)+1))</f>
        <v>0.02083333333333337</v>
      </c>
      <c r="N157" s="81">
        <f>IF(L157&gt;M157,L157-M157,M157-L157)</f>
        <v>0.0625</v>
      </c>
      <c r="O157" s="79"/>
      <c r="P157" s="53">
        <f>IF(H158-H157=0,1,H158-H157)</f>
        <v>1</v>
      </c>
      <c r="Q157" s="54">
        <f>IF(J158-J157=0,1,J158-J157)</f>
        <v>1</v>
      </c>
    </row>
    <row r="158" spans="1:17" ht="51.75" customHeight="1">
      <c r="A158" s="113"/>
      <c r="B158" s="70"/>
      <c r="C158" s="70"/>
      <c r="D158" s="95"/>
      <c r="E158" s="95"/>
      <c r="F158" s="78"/>
      <c r="G158" s="1" t="s">
        <v>15</v>
      </c>
      <c r="H158" s="47">
        <v>45217</v>
      </c>
      <c r="I158" s="33">
        <v>0.7083333333333334</v>
      </c>
      <c r="J158" s="47">
        <v>45217</v>
      </c>
      <c r="K158" s="30">
        <v>0.6527777777777778</v>
      </c>
      <c r="L158" s="60"/>
      <c r="M158" s="82"/>
      <c r="N158" s="82"/>
      <c r="O158" s="80"/>
      <c r="P158" s="53"/>
      <c r="Q158" s="54"/>
    </row>
    <row r="159" spans="1:17" ht="30" customHeight="1">
      <c r="A159" s="112">
        <v>78</v>
      </c>
      <c r="B159" s="69">
        <v>78</v>
      </c>
      <c r="C159" s="69" t="s">
        <v>23</v>
      </c>
      <c r="D159" s="94" t="s">
        <v>286</v>
      </c>
      <c r="E159" s="94" t="s">
        <v>287</v>
      </c>
      <c r="F159" s="96" t="s">
        <v>26</v>
      </c>
      <c r="G159" s="1" t="s">
        <v>14</v>
      </c>
      <c r="H159" s="47">
        <v>45219</v>
      </c>
      <c r="I159" s="33">
        <v>0.375</v>
      </c>
      <c r="J159" s="47">
        <v>45219</v>
      </c>
      <c r="K159" s="30">
        <v>0.39444444444444443</v>
      </c>
      <c r="L159" s="59">
        <f>IF(O159=$P$3,0,IF(H159=H160,P159-I159-(1-I160),P159-I159-(1-I160)+1))</f>
        <v>0.6243055555555556</v>
      </c>
      <c r="M159" s="81">
        <f>IF(O159=$P$3,0,IF(J159=J160,Q159-K159-(1-K160),Q159-K159-(1-K160)+1))</f>
        <v>0.6048611111111112</v>
      </c>
      <c r="N159" s="81">
        <f>IF(L159&gt;M159,L159-M159,M159-L159)</f>
        <v>0.019444444444444375</v>
      </c>
      <c r="O159" s="75"/>
      <c r="P159" s="53">
        <f>IF(H160-H159=0,1,H160-H159)</f>
        <v>1</v>
      </c>
      <c r="Q159" s="54">
        <f>IF(J160-J159=0,1,J160-J159)</f>
        <v>1</v>
      </c>
    </row>
    <row r="160" spans="1:17" ht="30" customHeight="1">
      <c r="A160" s="113"/>
      <c r="B160" s="70"/>
      <c r="C160" s="70"/>
      <c r="D160" s="95"/>
      <c r="E160" s="95"/>
      <c r="F160" s="97"/>
      <c r="G160" s="1" t="s">
        <v>15</v>
      </c>
      <c r="H160" s="47">
        <v>45219</v>
      </c>
      <c r="I160" s="33">
        <v>0.9993055555555556</v>
      </c>
      <c r="J160" s="47">
        <v>45219</v>
      </c>
      <c r="K160" s="30">
        <v>0.9993055555555556</v>
      </c>
      <c r="L160" s="60"/>
      <c r="M160" s="82"/>
      <c r="N160" s="82"/>
      <c r="O160" s="76"/>
      <c r="P160" s="53"/>
      <c r="Q160" s="54"/>
    </row>
    <row r="161" spans="1:17" ht="30" customHeight="1">
      <c r="A161" s="112">
        <v>79</v>
      </c>
      <c r="B161" s="69">
        <v>79</v>
      </c>
      <c r="C161" s="69" t="s">
        <v>23</v>
      </c>
      <c r="D161" s="94" t="s">
        <v>284</v>
      </c>
      <c r="E161" s="94" t="s">
        <v>285</v>
      </c>
      <c r="F161" s="77" t="s">
        <v>26</v>
      </c>
      <c r="G161" s="1" t="s">
        <v>14</v>
      </c>
      <c r="H161" s="47">
        <v>45222</v>
      </c>
      <c r="I161" s="33">
        <v>0.375</v>
      </c>
      <c r="J161" s="47">
        <v>45222</v>
      </c>
      <c r="K161" s="30">
        <v>0.37847222222222227</v>
      </c>
      <c r="L161" s="59">
        <f>IF(O161=$P$3,0,IF(H161=H162,P161-I161-(1-I162),P161-I161-(1-I162)+1))</f>
        <v>0.5416666666666666</v>
      </c>
      <c r="M161" s="81">
        <f>IF(O161=$P$3,0,IF(J161=J162,Q161-K161-(1-K162),Q161-K161-(1-K162)+1))</f>
        <v>0.5368055555555554</v>
      </c>
      <c r="N161" s="81">
        <f>IF(L161&gt;M161,L161-M161,M161-L161)</f>
        <v>0.004861111111111205</v>
      </c>
      <c r="O161" s="106"/>
      <c r="P161" s="53">
        <f>IF(H162-H161=0,1,H162-H161)</f>
        <v>1</v>
      </c>
      <c r="Q161" s="54">
        <f>IF(J162-J161=0,1,J162-J161)</f>
        <v>1</v>
      </c>
    </row>
    <row r="162" spans="1:17" ht="30" customHeight="1">
      <c r="A162" s="113"/>
      <c r="B162" s="70"/>
      <c r="C162" s="70"/>
      <c r="D162" s="95"/>
      <c r="E162" s="95"/>
      <c r="F162" s="78"/>
      <c r="G162" s="1" t="s">
        <v>15</v>
      </c>
      <c r="H162" s="47">
        <v>45222</v>
      </c>
      <c r="I162" s="33">
        <v>0.9166666666666666</v>
      </c>
      <c r="J162" s="47">
        <v>45222</v>
      </c>
      <c r="K162" s="30">
        <v>0.9152777777777777</v>
      </c>
      <c r="L162" s="60"/>
      <c r="M162" s="82"/>
      <c r="N162" s="82"/>
      <c r="O162" s="107"/>
      <c r="P162" s="53"/>
      <c r="Q162" s="54"/>
    </row>
    <row r="163" spans="1:17" ht="42" customHeight="1">
      <c r="A163" s="112">
        <v>80</v>
      </c>
      <c r="B163" s="69">
        <v>80</v>
      </c>
      <c r="C163" s="69" t="s">
        <v>23</v>
      </c>
      <c r="D163" s="94" t="s">
        <v>290</v>
      </c>
      <c r="E163" s="94" t="s">
        <v>291</v>
      </c>
      <c r="F163" s="77" t="s">
        <v>24</v>
      </c>
      <c r="G163" s="1" t="s">
        <v>14</v>
      </c>
      <c r="H163" s="47">
        <v>45211</v>
      </c>
      <c r="I163" s="33">
        <v>0.3333333333333333</v>
      </c>
      <c r="J163" s="47"/>
      <c r="K163" s="30"/>
      <c r="L163" s="59">
        <v>0</v>
      </c>
      <c r="M163" s="81">
        <f>IF(O163=$P$3,0,IF(J163=J164,Q163-K163-(1-K164),Q163-K163-(1-K164)+1))</f>
        <v>0</v>
      </c>
      <c r="N163" s="81">
        <f>IF(L163&gt;M163,L163-M163,M163-L163)</f>
        <v>0</v>
      </c>
      <c r="O163" s="75" t="s">
        <v>426</v>
      </c>
      <c r="P163" s="53">
        <f>IF(H164-H163=0,1,H164-H163)</f>
        <v>49</v>
      </c>
      <c r="Q163" s="54">
        <f>IF(J164-J163=0,1,J164-J163)</f>
        <v>1</v>
      </c>
    </row>
    <row r="164" spans="1:17" ht="42" customHeight="1">
      <c r="A164" s="113"/>
      <c r="B164" s="70"/>
      <c r="C164" s="70"/>
      <c r="D164" s="95"/>
      <c r="E164" s="95"/>
      <c r="F164" s="78"/>
      <c r="G164" s="1" t="s">
        <v>15</v>
      </c>
      <c r="H164" s="47">
        <v>45260</v>
      </c>
      <c r="I164" s="33">
        <v>0.7083333333333334</v>
      </c>
      <c r="J164" s="47"/>
      <c r="K164" s="30"/>
      <c r="L164" s="60"/>
      <c r="M164" s="82"/>
      <c r="N164" s="82"/>
      <c r="O164" s="76"/>
      <c r="P164" s="53"/>
      <c r="Q164" s="54"/>
    </row>
    <row r="165" spans="1:17" ht="30" customHeight="1">
      <c r="A165" s="112">
        <v>81</v>
      </c>
      <c r="B165" s="69">
        <v>81</v>
      </c>
      <c r="C165" s="69" t="s">
        <v>23</v>
      </c>
      <c r="D165" s="94" t="s">
        <v>200</v>
      </c>
      <c r="E165" s="94" t="s">
        <v>201</v>
      </c>
      <c r="F165" s="77" t="s">
        <v>26</v>
      </c>
      <c r="G165" s="1" t="s">
        <v>14</v>
      </c>
      <c r="H165" s="47">
        <v>45217</v>
      </c>
      <c r="I165" s="33">
        <v>0.375</v>
      </c>
      <c r="J165" s="47">
        <v>45217</v>
      </c>
      <c r="K165" s="30">
        <v>0.4131944444444444</v>
      </c>
      <c r="L165" s="59">
        <f>IF(O165=$P$3,0,IF(H165=H166,P165-I165-(1-I166),P165-I165-(1-I166)+1))</f>
        <v>0.33333333333333337</v>
      </c>
      <c r="M165" s="81">
        <f>IF(O165=$P$3,0,IF(J165=J166,Q165-K165-(1-K166),Q165-K165-(1-K166)+1))</f>
        <v>0.257638888888889</v>
      </c>
      <c r="N165" s="81">
        <f>IF(L165&gt;M165,L165-M165,M165-L165)</f>
        <v>0.0756944444444444</v>
      </c>
      <c r="O165" s="79"/>
      <c r="P165" s="53">
        <f>IF(H166-H165=0,1,H166-H165)</f>
        <v>1</v>
      </c>
      <c r="Q165" s="54">
        <f>IF(J166-J165=0,1,J166-J165)</f>
        <v>1</v>
      </c>
    </row>
    <row r="166" spans="1:17" ht="33.75" customHeight="1">
      <c r="A166" s="113"/>
      <c r="B166" s="70"/>
      <c r="C166" s="70"/>
      <c r="D166" s="95"/>
      <c r="E166" s="95"/>
      <c r="F166" s="78"/>
      <c r="G166" s="1" t="s">
        <v>15</v>
      </c>
      <c r="H166" s="47">
        <v>45217</v>
      </c>
      <c r="I166" s="33">
        <v>0.7083333333333334</v>
      </c>
      <c r="J166" s="47">
        <v>45217</v>
      </c>
      <c r="K166" s="30">
        <v>0.6708333333333334</v>
      </c>
      <c r="L166" s="60"/>
      <c r="M166" s="82"/>
      <c r="N166" s="82"/>
      <c r="O166" s="80"/>
      <c r="P166" s="53"/>
      <c r="Q166" s="54"/>
    </row>
    <row r="167" spans="1:17" ht="30" customHeight="1">
      <c r="A167" s="112">
        <v>82</v>
      </c>
      <c r="B167" s="69">
        <v>82</v>
      </c>
      <c r="C167" s="69" t="s">
        <v>23</v>
      </c>
      <c r="D167" s="94" t="s">
        <v>254</v>
      </c>
      <c r="E167" s="94" t="s">
        <v>245</v>
      </c>
      <c r="F167" s="77" t="s">
        <v>24</v>
      </c>
      <c r="G167" s="1" t="s">
        <v>14</v>
      </c>
      <c r="H167" s="47">
        <v>45217</v>
      </c>
      <c r="I167" s="33">
        <v>0.375</v>
      </c>
      <c r="J167" s="26"/>
      <c r="K167" s="30"/>
      <c r="L167" s="59">
        <f>IF(O167=$P$3,0,IF(H167=H168,P167-I167-(1-I168),P167-I167-(1-I168)+1))</f>
        <v>0</v>
      </c>
      <c r="M167" s="81">
        <f>IF(O167=$P$3,0,IF(J167=J168,Q167-K167-(1-K168),Q167-K167-(1-K168)+1))</f>
        <v>0</v>
      </c>
      <c r="N167" s="81">
        <f>IF(L167&gt;M167,L167-M167,M167-L167)</f>
        <v>0</v>
      </c>
      <c r="O167" s="85" t="s">
        <v>16</v>
      </c>
      <c r="P167" s="53">
        <f>IF(H168-H167=0,1,H168-H167)</f>
        <v>1</v>
      </c>
      <c r="Q167" s="54">
        <f>IF(J168-J167=0,1,J168-J167)</f>
        <v>1</v>
      </c>
    </row>
    <row r="168" spans="1:17" ht="30" customHeight="1">
      <c r="A168" s="113"/>
      <c r="B168" s="70"/>
      <c r="C168" s="70"/>
      <c r="D168" s="95"/>
      <c r="E168" s="95"/>
      <c r="F168" s="78"/>
      <c r="G168" s="1" t="s">
        <v>15</v>
      </c>
      <c r="H168" s="47">
        <v>45217</v>
      </c>
      <c r="I168" s="33">
        <v>0.7083333333333334</v>
      </c>
      <c r="J168" s="26"/>
      <c r="K168" s="30"/>
      <c r="L168" s="60"/>
      <c r="M168" s="82"/>
      <c r="N168" s="82"/>
      <c r="O168" s="86"/>
      <c r="P168" s="53"/>
      <c r="Q168" s="54"/>
    </row>
    <row r="169" spans="1:17" ht="30" customHeight="1">
      <c r="A169" s="112">
        <v>83</v>
      </c>
      <c r="B169" s="69">
        <v>83</v>
      </c>
      <c r="C169" s="69" t="s">
        <v>23</v>
      </c>
      <c r="D169" s="94" t="s">
        <v>246</v>
      </c>
      <c r="E169" s="94" t="s">
        <v>247</v>
      </c>
      <c r="F169" s="77" t="s">
        <v>26</v>
      </c>
      <c r="G169" s="1" t="s">
        <v>14</v>
      </c>
      <c r="H169" s="47">
        <v>45212</v>
      </c>
      <c r="I169" s="33">
        <v>0.8333333333333334</v>
      </c>
      <c r="J169" s="47">
        <v>45212</v>
      </c>
      <c r="K169" s="30">
        <v>0.8729166666666667</v>
      </c>
      <c r="L169" s="59">
        <f>IF(O169=$P$3,0,IF(H169=H170,P169-I169-(1-I170),P169-I169-(1-I170)+1))</f>
        <v>0.08333333333333326</v>
      </c>
      <c r="M169" s="81">
        <f>IF(O169=$P$3,0,IF(J169=J170,Q169-K169-(1-K170),Q169-K169-(1-K170)+1))</f>
        <v>0.0215277777777777</v>
      </c>
      <c r="N169" s="81">
        <f>IF(L169&gt;M169,L169-M169,M169-L169)</f>
        <v>0.06180555555555556</v>
      </c>
      <c r="O169" s="106"/>
      <c r="P169" s="53">
        <f>IF(H170-H169=0,1,H170-H169)</f>
        <v>1</v>
      </c>
      <c r="Q169" s="54">
        <f>IF(J170-J169=0,1,J170-J169)</f>
        <v>1</v>
      </c>
    </row>
    <row r="170" spans="1:17" ht="30" customHeight="1">
      <c r="A170" s="113"/>
      <c r="B170" s="70"/>
      <c r="C170" s="70"/>
      <c r="D170" s="95"/>
      <c r="E170" s="95"/>
      <c r="F170" s="78"/>
      <c r="G170" s="1" t="s">
        <v>15</v>
      </c>
      <c r="H170" s="47">
        <v>45212</v>
      </c>
      <c r="I170" s="33">
        <v>0.9166666666666666</v>
      </c>
      <c r="J170" s="47">
        <v>45212</v>
      </c>
      <c r="K170" s="30">
        <v>0.8944444444444444</v>
      </c>
      <c r="L170" s="60"/>
      <c r="M170" s="82"/>
      <c r="N170" s="82"/>
      <c r="O170" s="107"/>
      <c r="P170" s="53"/>
      <c r="Q170" s="54"/>
    </row>
    <row r="171" spans="1:17" ht="30" customHeight="1">
      <c r="A171" s="112">
        <v>84</v>
      </c>
      <c r="B171" s="69">
        <v>84</v>
      </c>
      <c r="C171" s="69" t="s">
        <v>34</v>
      </c>
      <c r="D171" s="94" t="s">
        <v>248</v>
      </c>
      <c r="E171" s="94" t="s">
        <v>249</v>
      </c>
      <c r="F171" s="77" t="s">
        <v>24</v>
      </c>
      <c r="G171" s="1" t="s">
        <v>14</v>
      </c>
      <c r="H171" s="47">
        <v>45212</v>
      </c>
      <c r="I171" s="33">
        <v>0.7395833333333334</v>
      </c>
      <c r="J171" s="47">
        <v>45212</v>
      </c>
      <c r="K171" s="30">
        <v>0.7395833333333334</v>
      </c>
      <c r="L171" s="59">
        <f>IF(O171=$P$3,0,IF(H171=H172,P171-I171-(1-I172),P171-I171-(1-I172)+1))</f>
        <v>3.8854166666666665</v>
      </c>
      <c r="M171" s="81">
        <f>IF(O171=$P$3,0,IF(J171=J172,Q171-K171-(1-K172),Q171-K171-(1-K172)+1))</f>
        <v>3.73125</v>
      </c>
      <c r="N171" s="81">
        <f>IF(L171&gt;M171,L171-M171,M171-L171)</f>
        <v>0.15416666666666634</v>
      </c>
      <c r="O171" s="106"/>
      <c r="P171" s="53">
        <f>IF(H172-H171=0,1,H172-H171)</f>
        <v>4</v>
      </c>
      <c r="Q171" s="54">
        <f>IF(J172-J171=0,1,J172-J171)</f>
        <v>4</v>
      </c>
    </row>
    <row r="172" spans="1:17" ht="33" customHeight="1">
      <c r="A172" s="113"/>
      <c r="B172" s="70"/>
      <c r="C172" s="70"/>
      <c r="D172" s="95"/>
      <c r="E172" s="95"/>
      <c r="F172" s="78"/>
      <c r="G172" s="1" t="s">
        <v>15</v>
      </c>
      <c r="H172" s="47">
        <v>45216</v>
      </c>
      <c r="I172" s="33">
        <v>0.625</v>
      </c>
      <c r="J172" s="47">
        <v>45216</v>
      </c>
      <c r="K172" s="30">
        <v>0.4708333333333334</v>
      </c>
      <c r="L172" s="60"/>
      <c r="M172" s="82"/>
      <c r="N172" s="82"/>
      <c r="O172" s="107"/>
      <c r="P172" s="53"/>
      <c r="Q172" s="54"/>
    </row>
    <row r="173" spans="1:17" ht="30" customHeight="1">
      <c r="A173" s="112">
        <v>85</v>
      </c>
      <c r="B173" s="69">
        <v>85</v>
      </c>
      <c r="C173" s="69" t="s">
        <v>23</v>
      </c>
      <c r="D173" s="94" t="s">
        <v>250</v>
      </c>
      <c r="E173" s="94" t="s">
        <v>251</v>
      </c>
      <c r="F173" s="77" t="s">
        <v>46</v>
      </c>
      <c r="G173" s="1" t="s">
        <v>14</v>
      </c>
      <c r="H173" s="47">
        <v>45215</v>
      </c>
      <c r="I173" s="33">
        <v>0.5833333333333334</v>
      </c>
      <c r="J173" s="47">
        <v>45215</v>
      </c>
      <c r="K173" s="30">
        <v>0.6055555555555555</v>
      </c>
      <c r="L173" s="59">
        <f>IF(O173=$P$3,0,IF(H173=H174,P173-I173-(1-I174),P173-I173-(1-I174)+1))</f>
        <v>0.125</v>
      </c>
      <c r="M173" s="81">
        <f>IF(O173=$P$3,0,IF(J173=J174,Q173-K173-(1-K174),Q173-K173-(1-K174)+1))</f>
        <v>0.09930555555555565</v>
      </c>
      <c r="N173" s="81">
        <f>IF(L173&gt;M173,L173-M173,M173-L173)</f>
        <v>0.025694444444444353</v>
      </c>
      <c r="O173" s="75"/>
      <c r="P173" s="53">
        <f>IF(H174-H173=0,1,H174-H173)</f>
        <v>1</v>
      </c>
      <c r="Q173" s="54">
        <f>IF(J174-J173=0,1,J174-J173)</f>
        <v>1</v>
      </c>
    </row>
    <row r="174" spans="1:17" ht="33" customHeight="1">
      <c r="A174" s="113"/>
      <c r="B174" s="70"/>
      <c r="C174" s="70"/>
      <c r="D174" s="95"/>
      <c r="E174" s="95"/>
      <c r="F174" s="78"/>
      <c r="G174" s="1" t="s">
        <v>15</v>
      </c>
      <c r="H174" s="47">
        <v>45215</v>
      </c>
      <c r="I174" s="33">
        <v>0.7083333333333334</v>
      </c>
      <c r="J174" s="47">
        <v>45215</v>
      </c>
      <c r="K174" s="30">
        <v>0.7048611111111112</v>
      </c>
      <c r="L174" s="60"/>
      <c r="M174" s="82"/>
      <c r="N174" s="82"/>
      <c r="O174" s="76"/>
      <c r="P174" s="53"/>
      <c r="Q174" s="54"/>
    </row>
    <row r="175" spans="1:17" ht="30" customHeight="1">
      <c r="A175" s="112">
        <v>86</v>
      </c>
      <c r="B175" s="69">
        <v>86</v>
      </c>
      <c r="C175" s="69" t="s">
        <v>23</v>
      </c>
      <c r="D175" s="94" t="s">
        <v>252</v>
      </c>
      <c r="E175" s="94" t="s">
        <v>253</v>
      </c>
      <c r="F175" s="77" t="s">
        <v>24</v>
      </c>
      <c r="G175" s="1" t="s">
        <v>14</v>
      </c>
      <c r="H175" s="47">
        <v>45215</v>
      </c>
      <c r="I175" s="33">
        <v>0.5833333333333334</v>
      </c>
      <c r="J175" s="47">
        <v>45215</v>
      </c>
      <c r="K175" s="30"/>
      <c r="L175" s="59">
        <f>IF(O175=$P$3,0,IF(H175=H176,P175-I175-(1-I176),P175-I175-(1-I176)+1))</f>
        <v>0</v>
      </c>
      <c r="M175" s="81">
        <f>IF(O175=$P$3,0,IF(J175=J176,Q175-K175-(1-K176),Q175-K175-(1-K176)+1))</f>
        <v>0</v>
      </c>
      <c r="N175" s="81">
        <f>IF(L175&gt;M175,L175-M175,M175-L175)</f>
        <v>0</v>
      </c>
      <c r="O175" s="85" t="s">
        <v>16</v>
      </c>
      <c r="P175" s="53">
        <f>IF(H176-H175=0,1,H176-H175)</f>
        <v>1</v>
      </c>
      <c r="Q175" s="54">
        <f>IF(J176-J175=0,1,J176-J175)</f>
        <v>1</v>
      </c>
    </row>
    <row r="176" spans="1:17" ht="30" customHeight="1">
      <c r="A176" s="113"/>
      <c r="B176" s="70"/>
      <c r="C176" s="70"/>
      <c r="D176" s="95"/>
      <c r="E176" s="95"/>
      <c r="F176" s="78"/>
      <c r="G176" s="1" t="s">
        <v>15</v>
      </c>
      <c r="H176" s="47">
        <v>45215</v>
      </c>
      <c r="I176" s="33">
        <v>0.7083333333333334</v>
      </c>
      <c r="J176" s="47">
        <v>45215</v>
      </c>
      <c r="K176" s="30"/>
      <c r="L176" s="60"/>
      <c r="M176" s="82"/>
      <c r="N176" s="82"/>
      <c r="O176" s="86"/>
      <c r="P176" s="53"/>
      <c r="Q176" s="54"/>
    </row>
    <row r="177" spans="1:17" ht="30" customHeight="1">
      <c r="A177" s="112">
        <v>87</v>
      </c>
      <c r="B177" s="69">
        <v>87</v>
      </c>
      <c r="C177" s="69" t="s">
        <v>23</v>
      </c>
      <c r="D177" s="94" t="s">
        <v>255</v>
      </c>
      <c r="E177" s="94" t="s">
        <v>256</v>
      </c>
      <c r="F177" s="77" t="s">
        <v>24</v>
      </c>
      <c r="G177" s="1" t="s">
        <v>14</v>
      </c>
      <c r="H177" s="47">
        <v>45215</v>
      </c>
      <c r="I177" s="33">
        <v>0.4583333333333333</v>
      </c>
      <c r="J177" s="47">
        <v>45215</v>
      </c>
      <c r="K177" s="30">
        <v>0.4694444444444445</v>
      </c>
      <c r="L177" s="59">
        <f>IF(O177=$P$3,0,IF(H177=H178,P177-I177-(1-I178),P177-I177-(1-I178)+1))</f>
        <v>0.08333333333333337</v>
      </c>
      <c r="M177" s="81">
        <f>IF(O177=$P$3,0,IF(J177=J178,Q177-K177-(1-K178),Q177-K177-(1-K178)+1))</f>
        <v>0.06180555555555545</v>
      </c>
      <c r="N177" s="81">
        <f>IF(L177&gt;M177,L177-M177,M177-L177)</f>
        <v>0.021527777777777923</v>
      </c>
      <c r="O177" s="79"/>
      <c r="P177" s="53">
        <f>IF(H178-H177=0,1,H178-H177)</f>
        <v>1</v>
      </c>
      <c r="Q177" s="54">
        <f>IF(J178-J177=0,1,J178-J177)</f>
        <v>1</v>
      </c>
    </row>
    <row r="178" spans="1:17" ht="36" customHeight="1">
      <c r="A178" s="113"/>
      <c r="B178" s="70"/>
      <c r="C178" s="70"/>
      <c r="D178" s="95"/>
      <c r="E178" s="95"/>
      <c r="F178" s="78"/>
      <c r="G178" s="1" t="s">
        <v>15</v>
      </c>
      <c r="H178" s="47">
        <v>45215</v>
      </c>
      <c r="I178" s="33">
        <v>0.5416666666666666</v>
      </c>
      <c r="J178" s="47">
        <v>45215</v>
      </c>
      <c r="K178" s="30">
        <v>0.53125</v>
      </c>
      <c r="L178" s="60"/>
      <c r="M178" s="82"/>
      <c r="N178" s="82"/>
      <c r="O178" s="80"/>
      <c r="P178" s="53"/>
      <c r="Q178" s="54"/>
    </row>
    <row r="179" spans="1:17" ht="30" customHeight="1">
      <c r="A179" s="112">
        <v>88</v>
      </c>
      <c r="B179" s="69">
        <v>88</v>
      </c>
      <c r="C179" s="69" t="s">
        <v>23</v>
      </c>
      <c r="D179" s="94" t="s">
        <v>349</v>
      </c>
      <c r="E179" s="94" t="s">
        <v>257</v>
      </c>
      <c r="F179" s="77" t="s">
        <v>46</v>
      </c>
      <c r="G179" s="1" t="s">
        <v>14</v>
      </c>
      <c r="H179" s="47">
        <v>45215</v>
      </c>
      <c r="I179" s="33">
        <v>0.9166666666666666</v>
      </c>
      <c r="J179" s="47">
        <v>45215</v>
      </c>
      <c r="K179" s="30">
        <v>0.9166666666666666</v>
      </c>
      <c r="L179" s="59">
        <f>IF(O179=$P$3,0,IF(H179=H180,P179-I179-(1-I180),P179-I179-(1-I180)+1))</f>
        <v>0.04166666666666674</v>
      </c>
      <c r="M179" s="81">
        <f>IF(O179=$P$3,0,IF(J179=J180,Q179-K179-(1-K180),Q179-K179-(1-K180)+1))</f>
        <v>0.0625</v>
      </c>
      <c r="N179" s="81">
        <f>IF(L179&gt;M179,L179-M179,M179-L179)</f>
        <v>0.02083333333333326</v>
      </c>
      <c r="O179" s="106"/>
      <c r="P179" s="53">
        <f>IF(H180-H179=0,1,H180-H179)</f>
        <v>1</v>
      </c>
      <c r="Q179" s="54">
        <f>IF(J180-J179=0,1,J180-J179)</f>
        <v>1</v>
      </c>
    </row>
    <row r="180" spans="1:17" ht="30" customHeight="1">
      <c r="A180" s="113"/>
      <c r="B180" s="70"/>
      <c r="C180" s="70"/>
      <c r="D180" s="95"/>
      <c r="E180" s="95"/>
      <c r="F180" s="78"/>
      <c r="G180" s="1" t="s">
        <v>15</v>
      </c>
      <c r="H180" s="47">
        <v>45215</v>
      </c>
      <c r="I180" s="33">
        <v>0.9583333333333334</v>
      </c>
      <c r="J180" s="47">
        <v>45215</v>
      </c>
      <c r="K180" s="30">
        <v>0.9791666666666666</v>
      </c>
      <c r="L180" s="60"/>
      <c r="M180" s="82"/>
      <c r="N180" s="82"/>
      <c r="O180" s="107"/>
      <c r="P180" s="53"/>
      <c r="Q180" s="54"/>
    </row>
    <row r="181" spans="1:17" ht="30" customHeight="1">
      <c r="A181" s="112">
        <v>89</v>
      </c>
      <c r="B181" s="69">
        <v>89</v>
      </c>
      <c r="C181" s="69" t="s">
        <v>23</v>
      </c>
      <c r="D181" s="94" t="s">
        <v>316</v>
      </c>
      <c r="E181" s="94" t="s">
        <v>258</v>
      </c>
      <c r="F181" s="77" t="s">
        <v>46</v>
      </c>
      <c r="G181" s="1" t="s">
        <v>14</v>
      </c>
      <c r="H181" s="47">
        <v>45215</v>
      </c>
      <c r="I181" s="33">
        <v>0.3333333333333333</v>
      </c>
      <c r="J181" s="47">
        <v>45215</v>
      </c>
      <c r="K181" s="30"/>
      <c r="L181" s="59">
        <f>IF(O181=$P$3,0,IF(H181=H182,P181-I181-(1-I182),P181-I181-(1-I182)+1))</f>
        <v>0</v>
      </c>
      <c r="M181" s="81">
        <f>IF(O181=$P$3,0,IF(J181=J182,Q181-K181-(1-K182),Q181-K181-(1-K182)+1))</f>
        <v>0</v>
      </c>
      <c r="N181" s="81">
        <f>IF(L181&gt;M181,L181-M181,M181-L181)</f>
        <v>0</v>
      </c>
      <c r="O181" s="85" t="s">
        <v>16</v>
      </c>
      <c r="P181" s="53">
        <f>IF(H182-H181=0,1,H182-H181)</f>
        <v>1</v>
      </c>
      <c r="Q181" s="54">
        <f>IF(J182-J181=0,1,J182-J181)</f>
        <v>1</v>
      </c>
    </row>
    <row r="182" spans="1:17" ht="30" customHeight="1">
      <c r="A182" s="113"/>
      <c r="B182" s="70"/>
      <c r="C182" s="70"/>
      <c r="D182" s="95"/>
      <c r="E182" s="95"/>
      <c r="F182" s="78"/>
      <c r="G182" s="1" t="s">
        <v>15</v>
      </c>
      <c r="H182" s="47">
        <v>45215</v>
      </c>
      <c r="I182" s="33">
        <v>0.7083333333333334</v>
      </c>
      <c r="J182" s="47">
        <v>45215</v>
      </c>
      <c r="K182" s="30"/>
      <c r="L182" s="60"/>
      <c r="M182" s="82"/>
      <c r="N182" s="82"/>
      <c r="O182" s="86"/>
      <c r="P182" s="53"/>
      <c r="Q182" s="54"/>
    </row>
    <row r="183" spans="1:17" ht="30" customHeight="1">
      <c r="A183" s="112">
        <v>90</v>
      </c>
      <c r="B183" s="69">
        <v>90</v>
      </c>
      <c r="C183" s="69" t="s">
        <v>23</v>
      </c>
      <c r="D183" s="94" t="s">
        <v>316</v>
      </c>
      <c r="E183" s="94" t="s">
        <v>258</v>
      </c>
      <c r="F183" s="77" t="s">
        <v>46</v>
      </c>
      <c r="G183" s="1" t="s">
        <v>14</v>
      </c>
      <c r="H183" s="47">
        <v>45216</v>
      </c>
      <c r="I183" s="33">
        <v>0.375</v>
      </c>
      <c r="J183" s="47">
        <v>45216</v>
      </c>
      <c r="K183" s="30">
        <v>0.3888888888888889</v>
      </c>
      <c r="L183" s="59">
        <f>IF(O183=$P$3,0,IF(H183=H184,P183-I183-(1-I184),P183-I183-(1-I184)+1))</f>
        <v>0.29166666666666663</v>
      </c>
      <c r="M183" s="81">
        <f>IF(O183=$P$3,0,IF(J183=J184,Q183-K183-(1-K184),Q183-K183-(1-K184)+1))</f>
        <v>0.24861111111111123</v>
      </c>
      <c r="N183" s="81">
        <f>IF(L183&gt;M183,L183-M183,M183-L183)</f>
        <v>0.0430555555555554</v>
      </c>
      <c r="O183" s="79"/>
      <c r="P183" s="53">
        <f>IF(H184-H183=0,1,H184-H183)</f>
        <v>1</v>
      </c>
      <c r="Q183" s="54">
        <f>IF(J184-J183=0,1,J184-J183)</f>
        <v>1</v>
      </c>
    </row>
    <row r="184" spans="1:17" ht="30" customHeight="1">
      <c r="A184" s="113"/>
      <c r="B184" s="70"/>
      <c r="C184" s="70"/>
      <c r="D184" s="95"/>
      <c r="E184" s="95"/>
      <c r="F184" s="78"/>
      <c r="G184" s="1" t="s">
        <v>15</v>
      </c>
      <c r="H184" s="47">
        <v>45216</v>
      </c>
      <c r="I184" s="33">
        <v>0.6666666666666666</v>
      </c>
      <c r="J184" s="47">
        <v>45216</v>
      </c>
      <c r="K184" s="30">
        <v>0.6375000000000001</v>
      </c>
      <c r="L184" s="60"/>
      <c r="M184" s="82"/>
      <c r="N184" s="82"/>
      <c r="O184" s="80"/>
      <c r="P184" s="53"/>
      <c r="Q184" s="54"/>
    </row>
    <row r="185" spans="1:17" ht="30" customHeight="1">
      <c r="A185" s="112">
        <v>91</v>
      </c>
      <c r="B185" s="69">
        <v>91</v>
      </c>
      <c r="C185" s="69" t="s">
        <v>23</v>
      </c>
      <c r="D185" s="94" t="s">
        <v>316</v>
      </c>
      <c r="E185" s="94" t="s">
        <v>231</v>
      </c>
      <c r="F185" s="77" t="s">
        <v>46</v>
      </c>
      <c r="G185" s="1" t="s">
        <v>14</v>
      </c>
      <c r="H185" s="47">
        <v>45217</v>
      </c>
      <c r="I185" s="33">
        <v>0.375</v>
      </c>
      <c r="J185" s="47">
        <v>45217</v>
      </c>
      <c r="K185" s="30">
        <v>0.3923611111111111</v>
      </c>
      <c r="L185" s="59">
        <f>IF(O185=$P$3,0,IF(H185=H186,P185-I185-(1-I186),P185-I185-(1-I186)+1))</f>
        <v>0.25</v>
      </c>
      <c r="M185" s="81">
        <f>IF(O185=$P$3,0,IF(J185=J186,Q185-K185-(1-K186),Q185-K185-(1-K186)+1))</f>
        <v>0.23263888888888884</v>
      </c>
      <c r="N185" s="81">
        <f>IF(L185&gt;M185,L185-M185,M185-L185)</f>
        <v>0.01736111111111116</v>
      </c>
      <c r="O185" s="106"/>
      <c r="P185" s="53">
        <f>IF(H186-H185=0,1,H186-H185)</f>
        <v>1</v>
      </c>
      <c r="Q185" s="54">
        <f>IF(J186-J185=0,1,J186-J185)</f>
        <v>1</v>
      </c>
    </row>
    <row r="186" spans="1:17" ht="36.75" customHeight="1">
      <c r="A186" s="113"/>
      <c r="B186" s="70"/>
      <c r="C186" s="70"/>
      <c r="D186" s="95"/>
      <c r="E186" s="95"/>
      <c r="F186" s="78"/>
      <c r="G186" s="1" t="s">
        <v>15</v>
      </c>
      <c r="H186" s="47">
        <v>45217</v>
      </c>
      <c r="I186" s="33">
        <v>0.625</v>
      </c>
      <c r="J186" s="47">
        <v>45217</v>
      </c>
      <c r="K186" s="30">
        <v>0.625</v>
      </c>
      <c r="L186" s="60"/>
      <c r="M186" s="82"/>
      <c r="N186" s="82"/>
      <c r="O186" s="107"/>
      <c r="P186" s="53"/>
      <c r="Q186" s="54"/>
    </row>
    <row r="187" spans="1:17" ht="30" customHeight="1">
      <c r="A187" s="112">
        <v>92</v>
      </c>
      <c r="B187" s="69">
        <v>92</v>
      </c>
      <c r="C187" s="69" t="s">
        <v>23</v>
      </c>
      <c r="D187" s="94" t="s">
        <v>71</v>
      </c>
      <c r="E187" s="94" t="s">
        <v>259</v>
      </c>
      <c r="F187" s="77" t="s">
        <v>24</v>
      </c>
      <c r="G187" s="1" t="s">
        <v>14</v>
      </c>
      <c r="H187" s="47">
        <v>45216</v>
      </c>
      <c r="I187" s="33">
        <v>0.375</v>
      </c>
      <c r="J187" s="47">
        <v>45216</v>
      </c>
      <c r="K187" s="30">
        <v>0.40972222222222227</v>
      </c>
      <c r="L187" s="59">
        <f>IF(O187=$P$3,0,IF(H187=H188,P187-I187-(1-I188),P187-I187-(1-I188)+1))</f>
        <v>0.25</v>
      </c>
      <c r="M187" s="81">
        <f>IF(O187=$P$3,0,IF(J187=J188,Q187-K187-(1-K188),Q187-K187-(1-K188)+1))</f>
        <v>0.17361111111111105</v>
      </c>
      <c r="N187" s="81">
        <f>IF(L187&gt;M187,L187-M187,M187-L187)</f>
        <v>0.07638888888888895</v>
      </c>
      <c r="O187" s="75"/>
      <c r="P187" s="53">
        <f>IF(H188-H187=0,1,H188-H187)</f>
        <v>1</v>
      </c>
      <c r="Q187" s="54">
        <f>IF(J188-J187=0,1,J188-J187)</f>
        <v>1</v>
      </c>
    </row>
    <row r="188" spans="1:17" ht="30" customHeight="1">
      <c r="A188" s="113"/>
      <c r="B188" s="70"/>
      <c r="C188" s="70"/>
      <c r="D188" s="95"/>
      <c r="E188" s="95"/>
      <c r="F188" s="78"/>
      <c r="G188" s="1" t="s">
        <v>15</v>
      </c>
      <c r="H188" s="47">
        <v>45216</v>
      </c>
      <c r="I188" s="33">
        <v>0.625</v>
      </c>
      <c r="J188" s="47">
        <v>45216</v>
      </c>
      <c r="K188" s="30">
        <v>0.5833333333333334</v>
      </c>
      <c r="L188" s="60"/>
      <c r="M188" s="82"/>
      <c r="N188" s="82"/>
      <c r="O188" s="76"/>
      <c r="P188" s="53"/>
      <c r="Q188" s="54"/>
    </row>
    <row r="189" spans="1:17" ht="51.75" customHeight="1">
      <c r="A189" s="112">
        <v>93</v>
      </c>
      <c r="B189" s="69">
        <v>93</v>
      </c>
      <c r="C189" s="69" t="s">
        <v>23</v>
      </c>
      <c r="D189" s="94" t="s">
        <v>103</v>
      </c>
      <c r="E189" s="94" t="s">
        <v>293</v>
      </c>
      <c r="F189" s="77" t="s">
        <v>26</v>
      </c>
      <c r="G189" s="1" t="s">
        <v>14</v>
      </c>
      <c r="H189" s="47">
        <v>45217</v>
      </c>
      <c r="I189" s="33">
        <v>0.4583333333333333</v>
      </c>
      <c r="J189" s="47">
        <v>45217</v>
      </c>
      <c r="K189" s="30">
        <v>0.46319444444444446</v>
      </c>
      <c r="L189" s="59">
        <f>IF(O189=$P$3,0,IF(H189=H190,P189-I189-(1-I190),P189-I189-(1-I190)+1))</f>
        <v>0.04166666666666674</v>
      </c>
      <c r="M189" s="81">
        <f>IF(O189=$P$3,0,IF(J189=J190,Q189-K189-(1-K190),Q189-K189-(1-K190)+1))</f>
        <v>0.08124999999999993</v>
      </c>
      <c r="N189" s="81">
        <f>IF(L189&gt;M189,L189-M189,M189-L189)</f>
        <v>0.03958333333333319</v>
      </c>
      <c r="O189" s="106"/>
      <c r="P189" s="53">
        <f>IF(H190-H189=0,1,H190-H189)</f>
        <v>1</v>
      </c>
      <c r="Q189" s="54">
        <f>IF(J190-J189=0,1,J190-J189)</f>
        <v>1</v>
      </c>
    </row>
    <row r="190" spans="1:17" ht="57.75" customHeight="1">
      <c r="A190" s="113"/>
      <c r="B190" s="70"/>
      <c r="C190" s="70"/>
      <c r="D190" s="95"/>
      <c r="E190" s="95"/>
      <c r="F190" s="78"/>
      <c r="G190" s="1" t="s">
        <v>15</v>
      </c>
      <c r="H190" s="47">
        <v>45217</v>
      </c>
      <c r="I190" s="33">
        <v>0.5</v>
      </c>
      <c r="J190" s="47">
        <v>45217</v>
      </c>
      <c r="K190" s="30">
        <v>0.5444444444444444</v>
      </c>
      <c r="L190" s="60"/>
      <c r="M190" s="82"/>
      <c r="N190" s="82"/>
      <c r="O190" s="107"/>
      <c r="P190" s="53"/>
      <c r="Q190" s="54"/>
    </row>
    <row r="191" spans="1:17" ht="30" customHeight="1">
      <c r="A191" s="112">
        <v>94</v>
      </c>
      <c r="B191" s="69">
        <v>94</v>
      </c>
      <c r="C191" s="69" t="s">
        <v>23</v>
      </c>
      <c r="D191" s="94" t="s">
        <v>288</v>
      </c>
      <c r="E191" s="94" t="s">
        <v>299</v>
      </c>
      <c r="F191" s="77" t="s">
        <v>26</v>
      </c>
      <c r="G191" s="1" t="s">
        <v>14</v>
      </c>
      <c r="H191" s="47">
        <v>45225</v>
      </c>
      <c r="I191" s="33">
        <v>0.375</v>
      </c>
      <c r="J191" s="47">
        <v>45225</v>
      </c>
      <c r="K191" s="30">
        <v>0.37916666666666665</v>
      </c>
      <c r="L191" s="59">
        <f>IF(O191=$P$3,0,IF(H191=H192,P191-I191-(1-I192),P191-I191-(1-I192)+1))</f>
        <v>0.25</v>
      </c>
      <c r="M191" s="81">
        <f>IF(O191=$P$3,0,IF(J191=J192,Q191-K191-(1-K192),Q191-K191-(1-K192)+1))</f>
        <v>0.2319444444444444</v>
      </c>
      <c r="N191" s="81">
        <f>IF(L191&gt;M191,L191-M191,M191-L191)</f>
        <v>0.018055555555555602</v>
      </c>
      <c r="O191" s="75"/>
      <c r="P191" s="53">
        <f>IF(H192-H191=0,1,H192-H191)</f>
        <v>1</v>
      </c>
      <c r="Q191" s="54">
        <f>IF(J192-J191=0,1,J192-J191)</f>
        <v>1</v>
      </c>
    </row>
    <row r="192" spans="1:17" ht="30" customHeight="1">
      <c r="A192" s="113"/>
      <c r="B192" s="70"/>
      <c r="C192" s="70"/>
      <c r="D192" s="95"/>
      <c r="E192" s="95"/>
      <c r="F192" s="78"/>
      <c r="G192" s="1" t="s">
        <v>15</v>
      </c>
      <c r="H192" s="47">
        <v>45225</v>
      </c>
      <c r="I192" s="33">
        <v>0.625</v>
      </c>
      <c r="J192" s="47">
        <v>45225</v>
      </c>
      <c r="K192" s="30">
        <v>0.611111111111111</v>
      </c>
      <c r="L192" s="60"/>
      <c r="M192" s="82"/>
      <c r="N192" s="82"/>
      <c r="O192" s="76"/>
      <c r="P192" s="53"/>
      <c r="Q192" s="54"/>
    </row>
    <row r="193" spans="1:17" ht="30" customHeight="1">
      <c r="A193" s="112">
        <v>95</v>
      </c>
      <c r="B193" s="69">
        <v>95</v>
      </c>
      <c r="C193" s="69" t="s">
        <v>23</v>
      </c>
      <c r="D193" s="94" t="s">
        <v>289</v>
      </c>
      <c r="E193" s="94" t="s">
        <v>300</v>
      </c>
      <c r="F193" s="77" t="s">
        <v>26</v>
      </c>
      <c r="G193" s="1" t="s">
        <v>14</v>
      </c>
      <c r="H193" s="47">
        <v>45226</v>
      </c>
      <c r="I193" s="33">
        <v>0.3333333333333333</v>
      </c>
      <c r="J193" s="47">
        <v>45226</v>
      </c>
      <c r="K193" s="30">
        <v>0.37986111111111115</v>
      </c>
      <c r="L193" s="59">
        <f>IF(O193=$P$3,0,IF(H193=H194,P193-I193-(1-I194),P193-I193-(1-I194)+1))</f>
        <v>1.125</v>
      </c>
      <c r="M193" s="81">
        <f>IF(O193=$P$3,0,IF(J193=J194,Q193-K193-(1-K194),Q193-K193-(1-K194)+1))</f>
        <v>1.0402777777777776</v>
      </c>
      <c r="N193" s="81">
        <f>IF(L193&gt;M193,L193-M193,M193-L193)</f>
        <v>0.08472222222222237</v>
      </c>
      <c r="O193" s="85"/>
      <c r="P193" s="53">
        <f>IF(H194-H193=0,1,H194-H193)</f>
        <v>1</v>
      </c>
      <c r="Q193" s="54">
        <f>IF(J194-J193=0,1,J194-J193)</f>
        <v>1</v>
      </c>
    </row>
    <row r="194" spans="1:17" ht="48" customHeight="1">
      <c r="A194" s="113"/>
      <c r="B194" s="70"/>
      <c r="C194" s="70"/>
      <c r="D194" s="95"/>
      <c r="E194" s="95"/>
      <c r="F194" s="78"/>
      <c r="G194" s="1" t="s">
        <v>15</v>
      </c>
      <c r="H194" s="47">
        <v>45227</v>
      </c>
      <c r="I194" s="33">
        <v>0.4583333333333333</v>
      </c>
      <c r="J194" s="47">
        <v>45227</v>
      </c>
      <c r="K194" s="30">
        <v>0.4201388888888889</v>
      </c>
      <c r="L194" s="60"/>
      <c r="M194" s="82"/>
      <c r="N194" s="82"/>
      <c r="O194" s="86"/>
      <c r="P194" s="53"/>
      <c r="Q194" s="54"/>
    </row>
    <row r="195" spans="1:17" ht="30" customHeight="1">
      <c r="A195" s="112">
        <v>96</v>
      </c>
      <c r="B195" s="69">
        <v>96</v>
      </c>
      <c r="C195" s="69" t="s">
        <v>23</v>
      </c>
      <c r="D195" s="94" t="s">
        <v>102</v>
      </c>
      <c r="E195" s="94" t="s">
        <v>106</v>
      </c>
      <c r="F195" s="77" t="s">
        <v>24</v>
      </c>
      <c r="G195" s="1" t="s">
        <v>14</v>
      </c>
      <c r="H195" s="47">
        <v>45212</v>
      </c>
      <c r="I195" s="33">
        <v>0.9583333333333334</v>
      </c>
      <c r="J195" s="47">
        <v>45212</v>
      </c>
      <c r="K195" s="30">
        <v>0.970138888888889</v>
      </c>
      <c r="L195" s="59">
        <f>IF(O195=$P$3,0,IF(H195=H196,P195-I195-(1-I196),P195-I195-(1-I196)+1))</f>
        <v>0.02083333333333326</v>
      </c>
      <c r="M195" s="81">
        <f>IF(O195=$P$3,0,IF(J195=J196,Q195-K195-(1-K196),Q195-K195-(1-K196)+1))</f>
        <v>0.001388888888888773</v>
      </c>
      <c r="N195" s="81">
        <f>IF(L195&gt;M195,L195-M195,M195-L195)</f>
        <v>0.019444444444444486</v>
      </c>
      <c r="O195" s="79"/>
      <c r="P195" s="53">
        <f>IF(H196-H195=0,1,H196-H195)</f>
        <v>1</v>
      </c>
      <c r="Q195" s="54">
        <f>IF(J196-J195=0,1,J196-J195)</f>
        <v>1</v>
      </c>
    </row>
    <row r="196" spans="1:17" ht="30" customHeight="1">
      <c r="A196" s="113"/>
      <c r="B196" s="70"/>
      <c r="C196" s="70"/>
      <c r="D196" s="95"/>
      <c r="E196" s="95"/>
      <c r="F196" s="78"/>
      <c r="G196" s="1" t="s">
        <v>15</v>
      </c>
      <c r="H196" s="47">
        <v>45212</v>
      </c>
      <c r="I196" s="33">
        <v>0.9791666666666666</v>
      </c>
      <c r="J196" s="47">
        <v>45212</v>
      </c>
      <c r="K196" s="30">
        <v>0.9715277777777778</v>
      </c>
      <c r="L196" s="60"/>
      <c r="M196" s="82"/>
      <c r="N196" s="82"/>
      <c r="O196" s="80"/>
      <c r="P196" s="53"/>
      <c r="Q196" s="54"/>
    </row>
    <row r="197" spans="1:17" ht="30" customHeight="1">
      <c r="A197" s="112">
        <v>97</v>
      </c>
      <c r="B197" s="69">
        <v>97</v>
      </c>
      <c r="C197" s="69" t="s">
        <v>23</v>
      </c>
      <c r="D197" s="94" t="s">
        <v>102</v>
      </c>
      <c r="E197" s="94" t="s">
        <v>301</v>
      </c>
      <c r="F197" s="77" t="s">
        <v>24</v>
      </c>
      <c r="G197" s="1" t="s">
        <v>14</v>
      </c>
      <c r="H197" s="47">
        <v>45212</v>
      </c>
      <c r="I197" s="33">
        <v>0.625</v>
      </c>
      <c r="J197" s="47">
        <v>45212</v>
      </c>
      <c r="K197" s="30">
        <v>0.6277777777777778</v>
      </c>
      <c r="L197" s="59">
        <f>IF(O197=$P$3,0,IF(H197=H198,P197-I197-(1-I198),P197-I197-(1-I198)+1))</f>
        <v>0.04166666666666663</v>
      </c>
      <c r="M197" s="81">
        <f>IF(O197=$P$3,0,IF(J197=J198,Q197-K197-(1-K198),Q197-K197-(1-K198)+1))</f>
        <v>0.005555555555555536</v>
      </c>
      <c r="N197" s="81">
        <f>IF(L197&gt;M197,L197-M197,M197-L197)</f>
        <v>0.036111111111111094</v>
      </c>
      <c r="O197" s="106"/>
      <c r="P197" s="53">
        <f>IF(H198-H197=0,1,H198-H197)</f>
        <v>1</v>
      </c>
      <c r="Q197" s="54">
        <f>IF(J198-J197=0,1,J198-J197)</f>
        <v>1</v>
      </c>
    </row>
    <row r="198" spans="1:17" ht="30" customHeight="1">
      <c r="A198" s="113"/>
      <c r="B198" s="70"/>
      <c r="C198" s="70"/>
      <c r="D198" s="95"/>
      <c r="E198" s="95"/>
      <c r="F198" s="78"/>
      <c r="G198" s="1" t="s">
        <v>15</v>
      </c>
      <c r="H198" s="47">
        <v>45212</v>
      </c>
      <c r="I198" s="33">
        <v>0.6666666666666666</v>
      </c>
      <c r="J198" s="47">
        <v>45212</v>
      </c>
      <c r="K198" s="30">
        <v>0.6333333333333333</v>
      </c>
      <c r="L198" s="60"/>
      <c r="M198" s="82"/>
      <c r="N198" s="82"/>
      <c r="O198" s="107"/>
      <c r="P198" s="53"/>
      <c r="Q198" s="54"/>
    </row>
    <row r="199" spans="1:17" ht="30" customHeight="1">
      <c r="A199" s="112">
        <v>98</v>
      </c>
      <c r="B199" s="69">
        <v>98</v>
      </c>
      <c r="C199" s="69" t="s">
        <v>34</v>
      </c>
      <c r="D199" s="94" t="s">
        <v>199</v>
      </c>
      <c r="E199" s="94" t="s">
        <v>261</v>
      </c>
      <c r="F199" s="77" t="s">
        <v>24</v>
      </c>
      <c r="G199" s="1" t="s">
        <v>14</v>
      </c>
      <c r="H199" s="47">
        <v>45212</v>
      </c>
      <c r="I199" s="33">
        <v>0.6666666666666666</v>
      </c>
      <c r="J199" s="47">
        <v>45212</v>
      </c>
      <c r="K199" s="30">
        <v>0.6701388888888888</v>
      </c>
      <c r="L199" s="59">
        <f aca="true" t="shared" si="3" ref="L199:L221">IF(O199=$P$3,0,IF(H199=H200,P199-I199-(1-I200),P199-I199-(1-I200)+1))</f>
        <v>0.08333333333333337</v>
      </c>
      <c r="M199" s="81">
        <f>IF(O199=$P$3,0,IF(J199=J200,Q199-K199-(1-K200),Q199-K199-(1-K200)+1))</f>
        <v>0.047222222222222165</v>
      </c>
      <c r="N199" s="81">
        <f>IF(L199&gt;M199,L199-M199,M199-L199)</f>
        <v>0.036111111111111205</v>
      </c>
      <c r="O199" s="106"/>
      <c r="P199" s="53">
        <f>IF(H200-H199=0,1,H200-H199)</f>
        <v>1</v>
      </c>
      <c r="Q199" s="54">
        <f>IF(J200-J199=0,1,J200-J199)</f>
        <v>1</v>
      </c>
    </row>
    <row r="200" spans="1:17" ht="51" customHeight="1">
      <c r="A200" s="113"/>
      <c r="B200" s="70"/>
      <c r="C200" s="70"/>
      <c r="D200" s="95"/>
      <c r="E200" s="95"/>
      <c r="F200" s="78"/>
      <c r="G200" s="1" t="s">
        <v>15</v>
      </c>
      <c r="H200" s="47">
        <v>45212</v>
      </c>
      <c r="I200" s="33">
        <v>0.75</v>
      </c>
      <c r="J200" s="47">
        <v>45212</v>
      </c>
      <c r="K200" s="30">
        <v>0.717361111111111</v>
      </c>
      <c r="L200" s="60"/>
      <c r="M200" s="82"/>
      <c r="N200" s="82"/>
      <c r="O200" s="107"/>
      <c r="P200" s="53"/>
      <c r="Q200" s="54"/>
    </row>
    <row r="201" spans="1:17" ht="30" customHeight="1">
      <c r="A201" s="112">
        <v>99</v>
      </c>
      <c r="B201" s="69">
        <v>99</v>
      </c>
      <c r="C201" s="69" t="s">
        <v>23</v>
      </c>
      <c r="D201" s="94" t="s">
        <v>113</v>
      </c>
      <c r="E201" s="94" t="s">
        <v>260</v>
      </c>
      <c r="F201" s="77" t="s">
        <v>26</v>
      </c>
      <c r="G201" s="1" t="s">
        <v>14</v>
      </c>
      <c r="H201" s="47">
        <v>45216</v>
      </c>
      <c r="I201" s="33">
        <v>0.625</v>
      </c>
      <c r="J201" s="47">
        <v>45216</v>
      </c>
      <c r="K201" s="30">
        <v>0.6319444444444444</v>
      </c>
      <c r="L201" s="59">
        <f t="shared" si="3"/>
        <v>0.04166666666666663</v>
      </c>
      <c r="M201" s="81">
        <f>IF(O201=$P$3,0,IF(J201=J202,Q201-K201-(1-K202),Q201-K201-(1-K202)+1))</f>
        <v>0.01736111111111116</v>
      </c>
      <c r="N201" s="81">
        <f>IF(L201&gt;M201,L201-M201,M201-L201)</f>
        <v>0.02430555555555547</v>
      </c>
      <c r="O201" s="79"/>
      <c r="P201" s="53">
        <f>IF(H202-H201=0,1,H202-H201)</f>
        <v>1</v>
      </c>
      <c r="Q201" s="54">
        <f>IF(J202-J201=0,1,J202-J201)</f>
        <v>1</v>
      </c>
    </row>
    <row r="202" spans="1:17" ht="52.5" customHeight="1">
      <c r="A202" s="113"/>
      <c r="B202" s="70"/>
      <c r="C202" s="70"/>
      <c r="D202" s="95"/>
      <c r="E202" s="95"/>
      <c r="F202" s="78"/>
      <c r="G202" s="1" t="s">
        <v>15</v>
      </c>
      <c r="H202" s="47">
        <v>45216</v>
      </c>
      <c r="I202" s="33">
        <v>0.6666666666666666</v>
      </c>
      <c r="J202" s="47">
        <v>45216</v>
      </c>
      <c r="K202" s="30">
        <v>0.6493055555555556</v>
      </c>
      <c r="L202" s="60"/>
      <c r="M202" s="82"/>
      <c r="N202" s="82"/>
      <c r="O202" s="80"/>
      <c r="P202" s="53"/>
      <c r="Q202" s="54"/>
    </row>
    <row r="203" spans="1:17" ht="30" customHeight="1">
      <c r="A203" s="112">
        <v>100</v>
      </c>
      <c r="B203" s="69">
        <v>100</v>
      </c>
      <c r="C203" s="69" t="s">
        <v>23</v>
      </c>
      <c r="D203" s="94" t="s">
        <v>262</v>
      </c>
      <c r="E203" s="94" t="s">
        <v>263</v>
      </c>
      <c r="F203" s="77" t="s">
        <v>46</v>
      </c>
      <c r="G203" s="1" t="s">
        <v>14</v>
      </c>
      <c r="H203" s="47">
        <v>45216</v>
      </c>
      <c r="I203" s="33">
        <v>0.5</v>
      </c>
      <c r="J203" s="47">
        <v>45216</v>
      </c>
      <c r="K203" s="30">
        <v>0.513888888888889</v>
      </c>
      <c r="L203" s="59">
        <f t="shared" si="3"/>
        <v>0.08333333333333337</v>
      </c>
      <c r="M203" s="81">
        <f>IF(O203=$P$3,0,IF(J203=J204,Q203-K203-(1-K204),Q203-K203-(1-K204)+1))</f>
        <v>0.06805555555555554</v>
      </c>
      <c r="N203" s="81">
        <f>IF(L203&gt;M203,L203-M203,M203-L203)</f>
        <v>0.015277777777777835</v>
      </c>
      <c r="O203" s="106"/>
      <c r="P203" s="53">
        <f>IF(H204-H203=0,1,H204-H203)</f>
        <v>1</v>
      </c>
      <c r="Q203" s="54">
        <f>IF(J204-J203=0,1,J204-J203)</f>
        <v>1</v>
      </c>
    </row>
    <row r="204" spans="1:17" ht="50.25" customHeight="1">
      <c r="A204" s="113"/>
      <c r="B204" s="70"/>
      <c r="C204" s="70"/>
      <c r="D204" s="95"/>
      <c r="E204" s="100"/>
      <c r="F204" s="101"/>
      <c r="G204" s="1" t="s">
        <v>15</v>
      </c>
      <c r="H204" s="47">
        <v>45216</v>
      </c>
      <c r="I204" s="33">
        <v>0.5833333333333334</v>
      </c>
      <c r="J204" s="47">
        <v>45216</v>
      </c>
      <c r="K204" s="30">
        <v>0.5819444444444445</v>
      </c>
      <c r="L204" s="60"/>
      <c r="M204" s="82"/>
      <c r="N204" s="82"/>
      <c r="O204" s="107"/>
      <c r="P204" s="53"/>
      <c r="Q204" s="54"/>
    </row>
    <row r="205" spans="1:17" ht="30" customHeight="1">
      <c r="A205" s="112">
        <v>101</v>
      </c>
      <c r="B205" s="69">
        <v>101</v>
      </c>
      <c r="C205" s="69" t="s">
        <v>23</v>
      </c>
      <c r="D205" s="94" t="s">
        <v>264</v>
      </c>
      <c r="E205" s="94" t="s">
        <v>265</v>
      </c>
      <c r="F205" s="77" t="s">
        <v>46</v>
      </c>
      <c r="G205" s="1" t="s">
        <v>14</v>
      </c>
      <c r="H205" s="47">
        <v>45216</v>
      </c>
      <c r="I205" s="33">
        <v>0.5833333333333334</v>
      </c>
      <c r="J205" s="47">
        <v>45216</v>
      </c>
      <c r="K205" s="30">
        <v>0.6006944444444444</v>
      </c>
      <c r="L205" s="59">
        <f t="shared" si="3"/>
        <v>0.125</v>
      </c>
      <c r="M205" s="81">
        <f>IF(O205=$P$3,0,IF(J205=J206,Q205-K205-(1-K206),Q205-K205-(1-K206)+1))</f>
        <v>0.09722222222222221</v>
      </c>
      <c r="N205" s="81">
        <f>IF(L205&gt;M205,L205-M205,M205-L205)</f>
        <v>0.02777777777777779</v>
      </c>
      <c r="O205" s="106"/>
      <c r="P205" s="53">
        <f>IF(H206-H205=0,1,H206-H205)</f>
        <v>1</v>
      </c>
      <c r="Q205" s="54">
        <f>IF(J206-J205=0,1,J206-J205)</f>
        <v>1</v>
      </c>
    </row>
    <row r="206" spans="1:17" ht="30" customHeight="1">
      <c r="A206" s="113"/>
      <c r="B206" s="70"/>
      <c r="C206" s="70"/>
      <c r="D206" s="100"/>
      <c r="E206" s="100"/>
      <c r="F206" s="101"/>
      <c r="G206" s="1" t="s">
        <v>15</v>
      </c>
      <c r="H206" s="47">
        <v>45216</v>
      </c>
      <c r="I206" s="33">
        <v>0.7083333333333334</v>
      </c>
      <c r="J206" s="47">
        <v>45216</v>
      </c>
      <c r="K206" s="30">
        <v>0.6979166666666666</v>
      </c>
      <c r="L206" s="60"/>
      <c r="M206" s="82"/>
      <c r="N206" s="82"/>
      <c r="O206" s="107"/>
      <c r="P206" s="53"/>
      <c r="Q206" s="54"/>
    </row>
    <row r="207" spans="1:17" ht="30" customHeight="1">
      <c r="A207" s="112">
        <v>102</v>
      </c>
      <c r="B207" s="69">
        <v>102</v>
      </c>
      <c r="C207" s="69" t="s">
        <v>23</v>
      </c>
      <c r="D207" s="94" t="s">
        <v>272</v>
      </c>
      <c r="E207" s="94" t="s">
        <v>273</v>
      </c>
      <c r="F207" s="77" t="s">
        <v>46</v>
      </c>
      <c r="G207" s="1" t="s">
        <v>14</v>
      </c>
      <c r="H207" s="47">
        <v>45218</v>
      </c>
      <c r="I207" s="33">
        <v>0.375</v>
      </c>
      <c r="J207" s="47">
        <v>45218</v>
      </c>
      <c r="K207" s="30">
        <v>0.3986111111111111</v>
      </c>
      <c r="L207" s="59">
        <f t="shared" si="3"/>
        <v>0.16666666666666663</v>
      </c>
      <c r="M207" s="81">
        <f>IF(O207=$P$3,0,IF(J207=J208,Q207-K207-(1-K208),Q207-K207-(1-K208)+1))</f>
        <v>0.1034722222222223</v>
      </c>
      <c r="N207" s="81">
        <f>IF(L207&gt;M207,L207-M207,M207-L207)</f>
        <v>0.06319444444444433</v>
      </c>
      <c r="O207" s="106"/>
      <c r="P207" s="53">
        <f>IF(H208-H207=0,1,H208-H207)</f>
        <v>1</v>
      </c>
      <c r="Q207" s="54">
        <f>IF(J208-J207=0,1,J208-J207)</f>
        <v>1</v>
      </c>
    </row>
    <row r="208" spans="1:17" ht="30" customHeight="1">
      <c r="A208" s="113"/>
      <c r="B208" s="70"/>
      <c r="C208" s="70"/>
      <c r="D208" s="100"/>
      <c r="E208" s="100"/>
      <c r="F208" s="101"/>
      <c r="G208" s="1" t="s">
        <v>15</v>
      </c>
      <c r="H208" s="47">
        <v>45218</v>
      </c>
      <c r="I208" s="33">
        <v>0.5416666666666666</v>
      </c>
      <c r="J208" s="47">
        <v>45218</v>
      </c>
      <c r="K208" s="30">
        <v>0.5020833333333333</v>
      </c>
      <c r="L208" s="60"/>
      <c r="M208" s="82"/>
      <c r="N208" s="82"/>
      <c r="O208" s="107"/>
      <c r="P208" s="53"/>
      <c r="Q208" s="54"/>
    </row>
    <row r="209" spans="1:17" ht="30" customHeight="1">
      <c r="A209" s="112">
        <v>103</v>
      </c>
      <c r="B209" s="69">
        <v>103</v>
      </c>
      <c r="C209" s="69" t="s">
        <v>23</v>
      </c>
      <c r="D209" s="94" t="s">
        <v>274</v>
      </c>
      <c r="E209" s="94" t="s">
        <v>275</v>
      </c>
      <c r="F209" s="77" t="s">
        <v>46</v>
      </c>
      <c r="G209" s="1" t="s">
        <v>14</v>
      </c>
      <c r="H209" s="47">
        <v>45218</v>
      </c>
      <c r="I209" s="33">
        <v>0.4166666666666667</v>
      </c>
      <c r="J209" s="47">
        <v>45218</v>
      </c>
      <c r="K209" s="30">
        <v>0.42569444444444443</v>
      </c>
      <c r="L209" s="59">
        <f t="shared" si="3"/>
        <v>0.08333333333333326</v>
      </c>
      <c r="M209" s="81">
        <f>IF(O209=$P$3,0,IF(J209=J210,Q209-K209-(1-K210),Q209-K209-(1-K210)+1))</f>
        <v>0.06319444444444455</v>
      </c>
      <c r="N209" s="81">
        <f>IF(L209&gt;M209,L209-M209,M209-L209)</f>
        <v>0.020138888888888706</v>
      </c>
      <c r="O209" s="75"/>
      <c r="P209" s="53">
        <f>IF(H210-H209=0,1,H210-H209)</f>
        <v>1</v>
      </c>
      <c r="Q209" s="54">
        <f>IF(J210-J209=0,1,J210-J209)</f>
        <v>1</v>
      </c>
    </row>
    <row r="210" spans="1:17" ht="50.25" customHeight="1">
      <c r="A210" s="113"/>
      <c r="B210" s="70"/>
      <c r="C210" s="70"/>
      <c r="D210" s="100"/>
      <c r="E210" s="100"/>
      <c r="F210" s="101"/>
      <c r="G210" s="1" t="s">
        <v>15</v>
      </c>
      <c r="H210" s="47">
        <v>45218</v>
      </c>
      <c r="I210" s="33">
        <v>0.5</v>
      </c>
      <c r="J210" s="47">
        <v>45218</v>
      </c>
      <c r="K210" s="30">
        <v>0.4888888888888889</v>
      </c>
      <c r="L210" s="60"/>
      <c r="M210" s="82"/>
      <c r="N210" s="82"/>
      <c r="O210" s="76"/>
      <c r="P210" s="53"/>
      <c r="Q210" s="54"/>
    </row>
    <row r="211" spans="1:17" ht="34.5" customHeight="1">
      <c r="A211" s="112">
        <v>104</v>
      </c>
      <c r="B211" s="69">
        <v>104</v>
      </c>
      <c r="C211" s="69" t="s">
        <v>23</v>
      </c>
      <c r="D211" s="94" t="s">
        <v>276</v>
      </c>
      <c r="E211" s="94" t="s">
        <v>424</v>
      </c>
      <c r="F211" s="77" t="s">
        <v>46</v>
      </c>
      <c r="G211" s="1" t="s">
        <v>14</v>
      </c>
      <c r="H211" s="47">
        <v>45219</v>
      </c>
      <c r="I211" s="33">
        <v>0.375</v>
      </c>
      <c r="J211" s="47">
        <v>45219</v>
      </c>
      <c r="K211" s="30">
        <v>0.39166666666666666</v>
      </c>
      <c r="L211" s="59">
        <f t="shared" si="3"/>
        <v>0.125</v>
      </c>
      <c r="M211" s="81">
        <f>IF(O211=$P$3,0,IF(J211=J212,Q211-K211-(1-K212),Q211-K211-(1-K212)+1))</f>
        <v>0.07222222222222219</v>
      </c>
      <c r="N211" s="81">
        <f aca="true" t="shared" si="4" ref="N211:N271">IF(L211&gt;M211,L211-M211,M211-L211)</f>
        <v>0.05277777777777781</v>
      </c>
      <c r="O211" s="106"/>
      <c r="P211" s="53">
        <f>IF(H212-H211=0,1,H212-H211)</f>
        <v>1</v>
      </c>
      <c r="Q211" s="54">
        <f>IF(J212-J211=0,1,J212-J211)</f>
        <v>1</v>
      </c>
    </row>
    <row r="212" spans="1:17" ht="44.25" customHeight="1">
      <c r="A212" s="113"/>
      <c r="B212" s="70"/>
      <c r="C212" s="70"/>
      <c r="D212" s="100"/>
      <c r="E212" s="100"/>
      <c r="F212" s="101"/>
      <c r="G212" s="1" t="s">
        <v>15</v>
      </c>
      <c r="H212" s="47">
        <v>45219</v>
      </c>
      <c r="I212" s="33">
        <v>0.5</v>
      </c>
      <c r="J212" s="47">
        <v>45219</v>
      </c>
      <c r="K212" s="30">
        <v>0.46388888888888885</v>
      </c>
      <c r="L212" s="60"/>
      <c r="M212" s="82"/>
      <c r="N212" s="82"/>
      <c r="O212" s="107"/>
      <c r="P212" s="53"/>
      <c r="Q212" s="54"/>
    </row>
    <row r="213" spans="1:17" ht="30" customHeight="1">
      <c r="A213" s="112">
        <v>105</v>
      </c>
      <c r="B213" s="69">
        <v>105</v>
      </c>
      <c r="C213" s="69" t="s">
        <v>23</v>
      </c>
      <c r="D213" s="94" t="s">
        <v>277</v>
      </c>
      <c r="E213" s="94" t="s">
        <v>278</v>
      </c>
      <c r="F213" s="77" t="s">
        <v>46</v>
      </c>
      <c r="G213" s="1" t="s">
        <v>14</v>
      </c>
      <c r="H213" s="47">
        <v>45219</v>
      </c>
      <c r="I213" s="33">
        <v>0.4583333333333333</v>
      </c>
      <c r="J213" s="47">
        <v>45219</v>
      </c>
      <c r="K213" s="30">
        <v>0.47500000000000003</v>
      </c>
      <c r="L213" s="59">
        <f t="shared" si="3"/>
        <v>0.2500000000000001</v>
      </c>
      <c r="M213" s="81">
        <f>IF(O213=$P$3,0,IF(J213=J214,Q213-K213-(1-K214),Q213-K213-(1-K214)+1))</f>
        <v>0.19999999999999984</v>
      </c>
      <c r="N213" s="81">
        <f t="shared" si="4"/>
        <v>0.050000000000000266</v>
      </c>
      <c r="O213" s="106"/>
      <c r="P213" s="53">
        <f>IF(H214-H213=0,1,H214-H213)</f>
        <v>1</v>
      </c>
      <c r="Q213" s="54">
        <f>IF(J214-J213=0,1,J214-J213)</f>
        <v>1</v>
      </c>
    </row>
    <row r="214" spans="1:17" ht="30" customHeight="1">
      <c r="A214" s="113"/>
      <c r="B214" s="70"/>
      <c r="C214" s="70"/>
      <c r="D214" s="100"/>
      <c r="E214" s="100"/>
      <c r="F214" s="101"/>
      <c r="G214" s="1" t="s">
        <v>15</v>
      </c>
      <c r="H214" s="47">
        <v>45219</v>
      </c>
      <c r="I214" s="33">
        <v>0.7083333333333334</v>
      </c>
      <c r="J214" s="47">
        <v>45219</v>
      </c>
      <c r="K214" s="30">
        <v>0.6749999999999999</v>
      </c>
      <c r="L214" s="60"/>
      <c r="M214" s="82"/>
      <c r="N214" s="82"/>
      <c r="O214" s="107"/>
      <c r="P214" s="53"/>
      <c r="Q214" s="54"/>
    </row>
    <row r="215" spans="1:17" ht="42" customHeight="1">
      <c r="A215" s="112">
        <v>106</v>
      </c>
      <c r="B215" s="69">
        <v>106</v>
      </c>
      <c r="C215" s="69" t="s">
        <v>23</v>
      </c>
      <c r="D215" s="94" t="s">
        <v>279</v>
      </c>
      <c r="E215" s="94" t="s">
        <v>280</v>
      </c>
      <c r="F215" s="77" t="s">
        <v>46</v>
      </c>
      <c r="G215" s="1" t="s">
        <v>14</v>
      </c>
      <c r="H215" s="47">
        <v>45219</v>
      </c>
      <c r="I215" s="33">
        <v>0.375</v>
      </c>
      <c r="J215" s="47">
        <v>45219</v>
      </c>
      <c r="K215" s="30">
        <v>0.4131944444444444</v>
      </c>
      <c r="L215" s="59">
        <f t="shared" si="3"/>
        <v>0.08333333333333326</v>
      </c>
      <c r="M215" s="81">
        <f>IF(O215=$P$3,0,IF(J215=J216,Q215-K215-(1-K216),Q215-K215-(1-K216)+1))</f>
        <v>0.02013888888888893</v>
      </c>
      <c r="N215" s="81">
        <f t="shared" si="4"/>
        <v>0.06319444444444433</v>
      </c>
      <c r="O215" s="106"/>
      <c r="P215" s="53">
        <f>IF(H216-H215=0,1,H216-H215)</f>
        <v>1</v>
      </c>
      <c r="Q215" s="54">
        <f>IF(J216-J215=0,1,J216-J215)</f>
        <v>1</v>
      </c>
    </row>
    <row r="216" spans="1:17" ht="41.25" customHeight="1">
      <c r="A216" s="113"/>
      <c r="B216" s="70"/>
      <c r="C216" s="70"/>
      <c r="D216" s="100"/>
      <c r="E216" s="100"/>
      <c r="F216" s="101"/>
      <c r="G216" s="1" t="s">
        <v>15</v>
      </c>
      <c r="H216" s="47">
        <v>45219</v>
      </c>
      <c r="I216" s="33">
        <v>0.4583333333333333</v>
      </c>
      <c r="J216" s="47">
        <v>45219</v>
      </c>
      <c r="K216" s="30">
        <v>0.43333333333333335</v>
      </c>
      <c r="L216" s="60"/>
      <c r="M216" s="82"/>
      <c r="N216" s="82"/>
      <c r="O216" s="107"/>
      <c r="P216" s="53"/>
      <c r="Q216" s="54"/>
    </row>
    <row r="217" spans="1:17" ht="36.75" customHeight="1">
      <c r="A217" s="112">
        <v>107</v>
      </c>
      <c r="B217" s="69">
        <v>107</v>
      </c>
      <c r="C217" s="69" t="s">
        <v>23</v>
      </c>
      <c r="D217" s="94" t="s">
        <v>281</v>
      </c>
      <c r="E217" s="94" t="s">
        <v>282</v>
      </c>
      <c r="F217" s="77" t="s">
        <v>46</v>
      </c>
      <c r="G217" s="1" t="s">
        <v>14</v>
      </c>
      <c r="H217" s="47">
        <v>45219</v>
      </c>
      <c r="I217" s="33">
        <v>0.375</v>
      </c>
      <c r="J217" s="47">
        <v>45219</v>
      </c>
      <c r="K217" s="30">
        <v>0.41250000000000003</v>
      </c>
      <c r="L217" s="59">
        <f t="shared" si="3"/>
        <v>0.16666666666666663</v>
      </c>
      <c r="M217" s="81">
        <f>IF(O217=$P$3,0,IF(J217=J218,Q217-K217-(1-K218),Q217-K217-(1-K218)+1))</f>
        <v>0.11597222222222214</v>
      </c>
      <c r="N217" s="81">
        <f t="shared" si="4"/>
        <v>0.050694444444444486</v>
      </c>
      <c r="O217" s="79"/>
      <c r="P217" s="53">
        <f>IF(H218-H217=0,1,H218-H217)</f>
        <v>1</v>
      </c>
      <c r="Q217" s="54">
        <f>IF(J218-J217=0,1,J218-J217)</f>
        <v>1</v>
      </c>
    </row>
    <row r="218" spans="1:17" ht="44.25" customHeight="1">
      <c r="A218" s="113"/>
      <c r="B218" s="70"/>
      <c r="C218" s="70"/>
      <c r="D218" s="100"/>
      <c r="E218" s="100"/>
      <c r="F218" s="101"/>
      <c r="G218" s="1" t="s">
        <v>15</v>
      </c>
      <c r="H218" s="47">
        <v>45219</v>
      </c>
      <c r="I218" s="33">
        <v>0.5416666666666666</v>
      </c>
      <c r="J218" s="47">
        <v>45219</v>
      </c>
      <c r="K218" s="30">
        <v>0.5284722222222222</v>
      </c>
      <c r="L218" s="60"/>
      <c r="M218" s="82"/>
      <c r="N218" s="82"/>
      <c r="O218" s="80"/>
      <c r="P218" s="53"/>
      <c r="Q218" s="54"/>
    </row>
    <row r="219" spans="1:17" ht="30" customHeight="1">
      <c r="A219" s="112">
        <v>108</v>
      </c>
      <c r="B219" s="69">
        <v>108</v>
      </c>
      <c r="C219" s="69" t="s">
        <v>23</v>
      </c>
      <c r="D219" s="94" t="s">
        <v>198</v>
      </c>
      <c r="E219" s="94" t="s">
        <v>168</v>
      </c>
      <c r="F219" s="77" t="s">
        <v>24</v>
      </c>
      <c r="G219" s="1" t="s">
        <v>14</v>
      </c>
      <c r="H219" s="47">
        <v>45220</v>
      </c>
      <c r="I219" s="33">
        <v>0.75</v>
      </c>
      <c r="J219" s="47">
        <v>45220</v>
      </c>
      <c r="K219" s="52">
        <v>0.779861111111111</v>
      </c>
      <c r="L219" s="59">
        <f t="shared" si="3"/>
        <v>0.29166666666666663</v>
      </c>
      <c r="M219" s="81">
        <f>IF(O219=$P$3,0,IF(J219=J220,Q219-K219-(1-K220),Q219-K219-(1-K220)+1))</f>
        <v>0.22222222222222232</v>
      </c>
      <c r="N219" s="81">
        <f t="shared" si="4"/>
        <v>0.06944444444444431</v>
      </c>
      <c r="O219" s="106"/>
      <c r="P219" s="53">
        <f>IF(H220-H219=0,1,H220-H219)</f>
        <v>1</v>
      </c>
      <c r="Q219" s="54">
        <f>IF(J220-J219=0,1,J220-J219)</f>
        <v>1</v>
      </c>
    </row>
    <row r="220" spans="1:17" ht="30" customHeight="1">
      <c r="A220" s="113"/>
      <c r="B220" s="70"/>
      <c r="C220" s="70"/>
      <c r="D220" s="100"/>
      <c r="E220" s="100"/>
      <c r="F220" s="101"/>
      <c r="G220" s="1" t="s">
        <v>15</v>
      </c>
      <c r="H220" s="47">
        <v>45221</v>
      </c>
      <c r="I220" s="33">
        <v>0.041666666666666664</v>
      </c>
      <c r="J220" s="47">
        <v>45221</v>
      </c>
      <c r="K220" s="52">
        <v>0.0020833333333333333</v>
      </c>
      <c r="L220" s="60"/>
      <c r="M220" s="82"/>
      <c r="N220" s="82"/>
      <c r="O220" s="107"/>
      <c r="P220" s="53"/>
      <c r="Q220" s="54"/>
    </row>
    <row r="221" spans="1:17" ht="30" customHeight="1">
      <c r="A221" s="112">
        <v>109</v>
      </c>
      <c r="B221" s="69">
        <v>109</v>
      </c>
      <c r="C221" s="69" t="s">
        <v>23</v>
      </c>
      <c r="D221" s="94" t="s">
        <v>199</v>
      </c>
      <c r="E221" s="94" t="s">
        <v>168</v>
      </c>
      <c r="F221" s="77" t="s">
        <v>24</v>
      </c>
      <c r="G221" s="1" t="s">
        <v>14</v>
      </c>
      <c r="H221" s="47">
        <v>45221</v>
      </c>
      <c r="I221" s="33">
        <v>0.75</v>
      </c>
      <c r="J221" s="47">
        <v>45221</v>
      </c>
      <c r="K221" s="30">
        <v>0.7847222222222222</v>
      </c>
      <c r="L221" s="59">
        <f t="shared" si="3"/>
        <v>0.16666666666666663</v>
      </c>
      <c r="M221" s="81">
        <f>IF(O221=$P$3,0,IF(J221=J222,Q221-K221-(1-K222),Q221-K221-(1-K222)+1))</f>
        <v>0.13194444444444442</v>
      </c>
      <c r="N221" s="81">
        <f t="shared" si="4"/>
        <v>0.03472222222222221</v>
      </c>
      <c r="O221" s="106"/>
      <c r="P221" s="53">
        <f>IF(H222-H221=0,1,H222-H221)</f>
        <v>1</v>
      </c>
      <c r="Q221" s="54">
        <f>IF(J222-J221=0,1,J222-J221)</f>
        <v>1</v>
      </c>
    </row>
    <row r="222" spans="1:17" ht="36.75" customHeight="1">
      <c r="A222" s="113"/>
      <c r="B222" s="70"/>
      <c r="C222" s="70"/>
      <c r="D222" s="100"/>
      <c r="E222" s="100"/>
      <c r="F222" s="101"/>
      <c r="G222" s="1" t="s">
        <v>15</v>
      </c>
      <c r="H222" s="47">
        <v>45221</v>
      </c>
      <c r="I222" s="33">
        <v>0.9166666666666666</v>
      </c>
      <c r="J222" s="47">
        <v>45221</v>
      </c>
      <c r="K222" s="30">
        <v>0.9166666666666666</v>
      </c>
      <c r="L222" s="60"/>
      <c r="M222" s="82"/>
      <c r="N222" s="82"/>
      <c r="O222" s="107"/>
      <c r="P222" s="53"/>
      <c r="Q222" s="54"/>
    </row>
    <row r="223" spans="1:17" ht="37.5" customHeight="1">
      <c r="A223" s="112">
        <v>110</v>
      </c>
      <c r="B223" s="69">
        <v>110</v>
      </c>
      <c r="C223" s="69" t="s">
        <v>23</v>
      </c>
      <c r="D223" s="94" t="s">
        <v>283</v>
      </c>
      <c r="E223" s="94" t="s">
        <v>328</v>
      </c>
      <c r="F223" s="77" t="s">
        <v>26</v>
      </c>
      <c r="G223" s="1" t="s">
        <v>14</v>
      </c>
      <c r="H223" s="47">
        <v>45223</v>
      </c>
      <c r="I223" s="33">
        <v>0.3333333333333333</v>
      </c>
      <c r="J223" s="47">
        <v>45223</v>
      </c>
      <c r="K223" s="30">
        <v>0.3680555555555556</v>
      </c>
      <c r="L223" s="59">
        <f>IF(O223=$P$3,0,IF(H223=H224,P223-I223-(1-I224),P223-I223-(1-I224)+1))</f>
        <v>0.16666666666666674</v>
      </c>
      <c r="M223" s="81">
        <f>IF(O223=$P$3,0,IF(J223=J224,Q223-K223-(1-K224),Q223-K223-(1-K224)+1))</f>
        <v>0.12708333333333321</v>
      </c>
      <c r="N223" s="81">
        <f t="shared" si="4"/>
        <v>0.039583333333333526</v>
      </c>
      <c r="O223" s="106"/>
      <c r="P223" s="53">
        <f>IF(H224-H223=0,1,H224-H223)</f>
        <v>1</v>
      </c>
      <c r="Q223" s="54">
        <f>IF(J224-J223=0,1,J224-J223)</f>
        <v>1</v>
      </c>
    </row>
    <row r="224" spans="1:17" ht="43.5" customHeight="1">
      <c r="A224" s="113"/>
      <c r="B224" s="70"/>
      <c r="C224" s="70"/>
      <c r="D224" s="100"/>
      <c r="E224" s="100"/>
      <c r="F224" s="101"/>
      <c r="G224" s="1" t="s">
        <v>15</v>
      </c>
      <c r="H224" s="47">
        <v>45223</v>
      </c>
      <c r="I224" s="33">
        <v>0.5</v>
      </c>
      <c r="J224" s="47">
        <v>45223</v>
      </c>
      <c r="K224" s="30">
        <v>0.49513888888888885</v>
      </c>
      <c r="L224" s="60"/>
      <c r="M224" s="82"/>
      <c r="N224" s="82"/>
      <c r="O224" s="107"/>
      <c r="P224" s="53"/>
      <c r="Q224" s="54"/>
    </row>
    <row r="225" spans="1:17" ht="30" customHeight="1">
      <c r="A225" s="112">
        <v>111</v>
      </c>
      <c r="B225" s="69">
        <v>111</v>
      </c>
      <c r="C225" s="69" t="s">
        <v>23</v>
      </c>
      <c r="D225" s="94" t="s">
        <v>298</v>
      </c>
      <c r="E225" s="94" t="s">
        <v>329</v>
      </c>
      <c r="F225" s="77" t="s">
        <v>26</v>
      </c>
      <c r="G225" s="1" t="s">
        <v>14</v>
      </c>
      <c r="H225" s="47">
        <v>45205</v>
      </c>
      <c r="I225" s="33">
        <v>0.3333333333333333</v>
      </c>
      <c r="J225" s="47">
        <v>45205</v>
      </c>
      <c r="K225" s="30">
        <v>0.3645833333333333</v>
      </c>
      <c r="L225" s="59">
        <f>IF(O225=$P$3,0,IF(H225=H226,P225-I225-(1-I226),P225-I225-(1-I226)+1))</f>
        <v>0.20833333333333337</v>
      </c>
      <c r="M225" s="81">
        <f>IF(O225=$P$3,0,IF(J225=J226,Q225-K225-(1-K226),Q225-K225-(1-K226)+1))</f>
        <v>0.1381944444444445</v>
      </c>
      <c r="N225" s="81">
        <f t="shared" si="4"/>
        <v>0.07013888888888886</v>
      </c>
      <c r="O225" s="114"/>
      <c r="P225" s="53">
        <f>IF(H226-H225=0,1,H226-H225)</f>
        <v>1</v>
      </c>
      <c r="Q225" s="54">
        <f>IF(J226-J225=0,1,J226-J225)</f>
        <v>1</v>
      </c>
    </row>
    <row r="226" spans="1:17" ht="30" customHeight="1">
      <c r="A226" s="113"/>
      <c r="B226" s="70"/>
      <c r="C226" s="70"/>
      <c r="D226" s="100"/>
      <c r="E226" s="100"/>
      <c r="F226" s="101"/>
      <c r="G226" s="1" t="s">
        <v>15</v>
      </c>
      <c r="H226" s="47">
        <v>45205</v>
      </c>
      <c r="I226" s="33">
        <v>0.5416666666666666</v>
      </c>
      <c r="J226" s="47">
        <v>45205</v>
      </c>
      <c r="K226" s="30">
        <v>0.5027777777777778</v>
      </c>
      <c r="L226" s="60"/>
      <c r="M226" s="82"/>
      <c r="N226" s="82"/>
      <c r="O226" s="115"/>
      <c r="P226" s="53"/>
      <c r="Q226" s="54"/>
    </row>
    <row r="227" spans="1:17" ht="48" customHeight="1">
      <c r="A227" s="112">
        <v>112</v>
      </c>
      <c r="B227" s="69">
        <v>112</v>
      </c>
      <c r="C227" s="69" t="s">
        <v>34</v>
      </c>
      <c r="D227" s="94" t="s">
        <v>75</v>
      </c>
      <c r="E227" s="94" t="s">
        <v>162</v>
      </c>
      <c r="F227" s="77" t="s">
        <v>24</v>
      </c>
      <c r="G227" s="1" t="s">
        <v>14</v>
      </c>
      <c r="H227" s="47">
        <v>45206</v>
      </c>
      <c r="I227" s="33">
        <v>0.125</v>
      </c>
      <c r="J227" s="47"/>
      <c r="K227" s="30"/>
      <c r="L227" s="59">
        <f>IF(O227=$P$3,0,IF(H227=H228,P227-I227-(1-I228),P227-I227-(1-I228)+1))</f>
        <v>0</v>
      </c>
      <c r="M227" s="81">
        <f>IF(O227=$P$3,0,IF(J227=J228,Q227-K227-(1-K228),Q227-K227-(1-K228)+1))</f>
        <v>0</v>
      </c>
      <c r="N227" s="81">
        <f t="shared" si="4"/>
        <v>0</v>
      </c>
      <c r="O227" s="85" t="s">
        <v>16</v>
      </c>
      <c r="P227" s="53">
        <f>IF(H228-H227=0,1,H228-H227)</f>
        <v>1</v>
      </c>
      <c r="Q227" s="54">
        <f>IF(J228-J227=0,1,J228-J227)</f>
        <v>1</v>
      </c>
    </row>
    <row r="228" spans="1:17" ht="50.25" customHeight="1">
      <c r="A228" s="113"/>
      <c r="B228" s="70"/>
      <c r="C228" s="70"/>
      <c r="D228" s="100"/>
      <c r="E228" s="100"/>
      <c r="F228" s="101"/>
      <c r="G228" s="1" t="s">
        <v>15</v>
      </c>
      <c r="H228" s="47">
        <v>45206</v>
      </c>
      <c r="I228" s="33">
        <v>0.20833333333333334</v>
      </c>
      <c r="J228" s="47"/>
      <c r="K228" s="30"/>
      <c r="L228" s="60"/>
      <c r="M228" s="82"/>
      <c r="N228" s="82"/>
      <c r="O228" s="86"/>
      <c r="P228" s="53"/>
      <c r="Q228" s="54"/>
    </row>
    <row r="229" spans="1:17" ht="39" customHeight="1">
      <c r="A229" s="112">
        <v>113</v>
      </c>
      <c r="B229" s="69">
        <v>113</v>
      </c>
      <c r="C229" s="69" t="s">
        <v>23</v>
      </c>
      <c r="D229" s="94" t="s">
        <v>316</v>
      </c>
      <c r="E229" s="94" t="s">
        <v>231</v>
      </c>
      <c r="F229" s="77" t="s">
        <v>46</v>
      </c>
      <c r="G229" s="1" t="s">
        <v>14</v>
      </c>
      <c r="H229" s="47">
        <v>45218</v>
      </c>
      <c r="I229" s="33">
        <v>0.375</v>
      </c>
      <c r="J229" s="47">
        <v>45218</v>
      </c>
      <c r="K229" s="30">
        <v>0.3756944444444445</v>
      </c>
      <c r="L229" s="59">
        <f>IF(O229=$P$3,0,IF(H229=H230,P229-I229-(1-I230),P229-I229-(1-I230)+1))</f>
        <v>0.25</v>
      </c>
      <c r="M229" s="81">
        <f>IF(O229=$P$3,0,IF(J229=J230,Q229-K229-(1-K230),Q229-K229-(1-K230)+1))</f>
        <v>0.2222222222222221</v>
      </c>
      <c r="N229" s="81">
        <f t="shared" si="4"/>
        <v>0.0277777777777779</v>
      </c>
      <c r="O229" s="106"/>
      <c r="P229" s="53">
        <f>IF(H230-H229=0,1,H230-H229)</f>
        <v>1</v>
      </c>
      <c r="Q229" s="54">
        <f>IF(J230-J229=0,1,J230-J229)</f>
        <v>1</v>
      </c>
    </row>
    <row r="230" spans="1:17" ht="42" customHeight="1">
      <c r="A230" s="113"/>
      <c r="B230" s="70"/>
      <c r="C230" s="70"/>
      <c r="D230" s="100"/>
      <c r="E230" s="100"/>
      <c r="F230" s="101"/>
      <c r="G230" s="1" t="s">
        <v>15</v>
      </c>
      <c r="H230" s="47">
        <v>45218</v>
      </c>
      <c r="I230" s="33">
        <v>0.625</v>
      </c>
      <c r="J230" s="47">
        <v>45218</v>
      </c>
      <c r="K230" s="30">
        <v>0.5979166666666667</v>
      </c>
      <c r="L230" s="60"/>
      <c r="M230" s="82"/>
      <c r="N230" s="82"/>
      <c r="O230" s="107"/>
      <c r="P230" s="53"/>
      <c r="Q230" s="54"/>
    </row>
    <row r="231" spans="1:17" ht="30" customHeight="1">
      <c r="A231" s="112">
        <v>114</v>
      </c>
      <c r="B231" s="69">
        <v>114</v>
      </c>
      <c r="C231" s="69" t="s">
        <v>23</v>
      </c>
      <c r="D231" s="94" t="s">
        <v>302</v>
      </c>
      <c r="E231" s="94" t="s">
        <v>303</v>
      </c>
      <c r="F231" s="77" t="s">
        <v>46</v>
      </c>
      <c r="G231" s="1" t="s">
        <v>14</v>
      </c>
      <c r="H231" s="47">
        <v>45218</v>
      </c>
      <c r="I231" s="33">
        <v>0.4166666666666667</v>
      </c>
      <c r="J231" s="47">
        <v>45218</v>
      </c>
      <c r="K231" s="30">
        <v>0.43333333333333335</v>
      </c>
      <c r="L231" s="59">
        <f>IF(O231=$P$3,0,IF(H231=H232,P231-I231-(1-I232),P231-I231-(1-I232)+1))</f>
        <v>0.12499999999999989</v>
      </c>
      <c r="M231" s="81">
        <f>IF(O231=$P$3,0,IF(J231=J232,Q231-K231-(1-K232),Q231-K231-(1-K232)+1))</f>
        <v>0.06874999999999998</v>
      </c>
      <c r="N231" s="81">
        <f t="shared" si="4"/>
        <v>0.05624999999999991</v>
      </c>
      <c r="O231" s="106"/>
      <c r="P231" s="53">
        <f>IF(H232-H231=0,1,H232-H231)</f>
        <v>1</v>
      </c>
      <c r="Q231" s="54">
        <f>IF(J232-J231=0,1,J232-J231)</f>
        <v>1</v>
      </c>
    </row>
    <row r="232" spans="1:17" ht="35.25" customHeight="1">
      <c r="A232" s="113"/>
      <c r="B232" s="70"/>
      <c r="C232" s="70"/>
      <c r="D232" s="100"/>
      <c r="E232" s="100"/>
      <c r="F232" s="101"/>
      <c r="G232" s="1" t="s">
        <v>15</v>
      </c>
      <c r="H232" s="47">
        <v>45218</v>
      </c>
      <c r="I232" s="33">
        <v>0.5416666666666666</v>
      </c>
      <c r="J232" s="47">
        <v>45218</v>
      </c>
      <c r="K232" s="30">
        <v>0.5020833333333333</v>
      </c>
      <c r="L232" s="60"/>
      <c r="M232" s="82"/>
      <c r="N232" s="82"/>
      <c r="O232" s="107"/>
      <c r="P232" s="53"/>
      <c r="Q232" s="54"/>
    </row>
    <row r="233" spans="1:17" ht="38.25" customHeight="1">
      <c r="A233" s="112">
        <v>115</v>
      </c>
      <c r="B233" s="69">
        <v>115</v>
      </c>
      <c r="C233" s="69" t="s">
        <v>23</v>
      </c>
      <c r="D233" s="94" t="s">
        <v>304</v>
      </c>
      <c r="E233" s="94" t="s">
        <v>305</v>
      </c>
      <c r="F233" s="77" t="s">
        <v>46</v>
      </c>
      <c r="G233" s="1" t="s">
        <v>14</v>
      </c>
      <c r="H233" s="47">
        <v>45220</v>
      </c>
      <c r="I233" s="33">
        <v>0.375</v>
      </c>
      <c r="J233" s="47">
        <v>45220</v>
      </c>
      <c r="K233" s="30">
        <v>0.3888888888888889</v>
      </c>
      <c r="L233" s="59">
        <f>IF(O233=$P$3,0,IF(H233=H234,P233-I233-(1-I234),P233-I233-(1-I234)+1))</f>
        <v>0.29166666666666663</v>
      </c>
      <c r="M233" s="81">
        <f>IF(O233=$P$3,0,IF(J233=J234,Q233-K233-(1-K234),Q233-K233-(1-K234)+1))</f>
        <v>0.26041666666666674</v>
      </c>
      <c r="N233" s="81">
        <f t="shared" si="4"/>
        <v>0.03124999999999989</v>
      </c>
      <c r="O233" s="79"/>
      <c r="P233" s="53">
        <f>IF(H234-H233=0,1,H234-H233)</f>
        <v>1</v>
      </c>
      <c r="Q233" s="54">
        <f>IF(J234-J233=0,1,J234-J233)</f>
        <v>1</v>
      </c>
    </row>
    <row r="234" spans="1:17" ht="42.75" customHeight="1">
      <c r="A234" s="113"/>
      <c r="B234" s="70"/>
      <c r="C234" s="70"/>
      <c r="D234" s="100"/>
      <c r="E234" s="100"/>
      <c r="F234" s="101"/>
      <c r="G234" s="1" t="s">
        <v>15</v>
      </c>
      <c r="H234" s="47">
        <v>45220</v>
      </c>
      <c r="I234" s="33">
        <v>0.6666666666666666</v>
      </c>
      <c r="J234" s="47">
        <v>45220</v>
      </c>
      <c r="K234" s="30">
        <v>0.6493055555555556</v>
      </c>
      <c r="L234" s="60"/>
      <c r="M234" s="82"/>
      <c r="N234" s="82"/>
      <c r="O234" s="80"/>
      <c r="P234" s="53"/>
      <c r="Q234" s="54"/>
    </row>
    <row r="235" spans="1:17" ht="39" customHeight="1">
      <c r="A235" s="112">
        <v>116</v>
      </c>
      <c r="B235" s="69">
        <v>116</v>
      </c>
      <c r="C235" s="69" t="s">
        <v>23</v>
      </c>
      <c r="D235" s="94" t="s">
        <v>304</v>
      </c>
      <c r="E235" s="94" t="s">
        <v>305</v>
      </c>
      <c r="F235" s="77" t="s">
        <v>46</v>
      </c>
      <c r="G235" s="1" t="s">
        <v>14</v>
      </c>
      <c r="H235" s="47">
        <v>45221</v>
      </c>
      <c r="I235" s="33">
        <v>0.375</v>
      </c>
      <c r="J235" s="47">
        <v>45221</v>
      </c>
      <c r="K235" s="30">
        <v>0.38055555555555554</v>
      </c>
      <c r="L235" s="59">
        <f>IF(O235=$P$3,0,IF(H235=H236,P235-I235-(1-I236),P235-I235-(1-I236)+1))</f>
        <v>0.29166666666666663</v>
      </c>
      <c r="M235" s="81">
        <f>IF(O235=$P$3,0,IF(J235=J236,Q235-K235-(1-K236),Q235-K235-(1-K236)+1))</f>
        <v>0.2520833333333333</v>
      </c>
      <c r="N235" s="81">
        <f t="shared" si="4"/>
        <v>0.039583333333333304</v>
      </c>
      <c r="O235" s="106"/>
      <c r="P235" s="53">
        <f>IF(H236-H235=0,1,H236-H235)</f>
        <v>1</v>
      </c>
      <c r="Q235" s="54">
        <f>IF(J236-J235=0,1,J236-J235)</f>
        <v>1</v>
      </c>
    </row>
    <row r="236" spans="1:17" ht="40.5" customHeight="1">
      <c r="A236" s="113"/>
      <c r="B236" s="70"/>
      <c r="C236" s="70"/>
      <c r="D236" s="100"/>
      <c r="E236" s="100"/>
      <c r="F236" s="101"/>
      <c r="G236" s="1" t="s">
        <v>15</v>
      </c>
      <c r="H236" s="47">
        <v>45221</v>
      </c>
      <c r="I236" s="33">
        <v>0.6666666666666666</v>
      </c>
      <c r="J236" s="47">
        <v>45221</v>
      </c>
      <c r="K236" s="30">
        <v>0.6326388888888889</v>
      </c>
      <c r="L236" s="60"/>
      <c r="M236" s="82"/>
      <c r="N236" s="82"/>
      <c r="O236" s="107"/>
      <c r="P236" s="53"/>
      <c r="Q236" s="54"/>
    </row>
    <row r="237" spans="1:17" ht="39.75" customHeight="1">
      <c r="A237" s="112">
        <v>117</v>
      </c>
      <c r="B237" s="69">
        <v>117</v>
      </c>
      <c r="C237" s="69" t="s">
        <v>23</v>
      </c>
      <c r="D237" s="94" t="s">
        <v>254</v>
      </c>
      <c r="E237" s="94" t="s">
        <v>245</v>
      </c>
      <c r="F237" s="77" t="s">
        <v>24</v>
      </c>
      <c r="G237" s="1" t="s">
        <v>14</v>
      </c>
      <c r="H237" s="47">
        <v>45225</v>
      </c>
      <c r="I237" s="33">
        <v>0.375</v>
      </c>
      <c r="J237" s="47"/>
      <c r="K237" s="30"/>
      <c r="L237" s="59">
        <f>IF(O237=$P$3,0,IF(H237=H238,P237-I237-(1-I238),P237-I237-(1-I238)+1))</f>
        <v>0</v>
      </c>
      <c r="M237" s="81">
        <f>IF(O237=$P$3,0,IF(J237=J238,Q237-K237-(1-K238),Q237-K237-(1-K238)+1))</f>
        <v>0</v>
      </c>
      <c r="N237" s="81">
        <f t="shared" si="4"/>
        <v>0</v>
      </c>
      <c r="O237" s="85" t="s">
        <v>16</v>
      </c>
      <c r="P237" s="53">
        <f>IF(H238-H237=0,1,H238-H237)</f>
        <v>1</v>
      </c>
      <c r="Q237" s="54">
        <f>IF(J238-J237=0,1,J238-J237)</f>
        <v>1</v>
      </c>
    </row>
    <row r="238" spans="1:17" ht="40.5" customHeight="1">
      <c r="A238" s="113"/>
      <c r="B238" s="70"/>
      <c r="C238" s="70"/>
      <c r="D238" s="100"/>
      <c r="E238" s="100"/>
      <c r="F238" s="101"/>
      <c r="G238" s="1" t="s">
        <v>15</v>
      </c>
      <c r="H238" s="47">
        <v>45225</v>
      </c>
      <c r="I238" s="33">
        <v>0.5</v>
      </c>
      <c r="J238" s="47"/>
      <c r="K238" s="30"/>
      <c r="L238" s="60"/>
      <c r="M238" s="82"/>
      <c r="N238" s="82"/>
      <c r="O238" s="86"/>
      <c r="P238" s="53"/>
      <c r="Q238" s="54"/>
    </row>
    <row r="239" spans="1:17" ht="40.5" customHeight="1">
      <c r="A239" s="112">
        <v>118</v>
      </c>
      <c r="B239" s="69">
        <v>118</v>
      </c>
      <c r="C239" s="69" t="s">
        <v>23</v>
      </c>
      <c r="D239" s="94" t="s">
        <v>119</v>
      </c>
      <c r="E239" s="94" t="s">
        <v>330</v>
      </c>
      <c r="F239" s="77" t="s">
        <v>46</v>
      </c>
      <c r="G239" s="1" t="s">
        <v>14</v>
      </c>
      <c r="H239" s="47">
        <v>45218</v>
      </c>
      <c r="I239" s="33">
        <v>0.375</v>
      </c>
      <c r="J239" s="47">
        <v>45218</v>
      </c>
      <c r="K239" s="30">
        <v>0.4069444444444445</v>
      </c>
      <c r="L239" s="59">
        <f>IF(O239=$P$3,0,IF(H239=H240,P239-I239-(1-I240),P239-I239-(1-I240)+1))</f>
        <v>0.08333333333333326</v>
      </c>
      <c r="M239" s="81">
        <f>IF(O239=$P$3,0,IF(J239=J240,Q239-K239-(1-K240),Q239-K239-(1-K240)+1))</f>
        <v>0.020138888888888706</v>
      </c>
      <c r="N239" s="81">
        <f t="shared" si="4"/>
        <v>0.06319444444444455</v>
      </c>
      <c r="O239" s="85"/>
      <c r="P239" s="53">
        <f>IF(H240-H239=0,1,H240-H239)</f>
        <v>1</v>
      </c>
      <c r="Q239" s="54">
        <f>IF(J240-J239=0,1,J240-J239)</f>
        <v>1</v>
      </c>
    </row>
    <row r="240" spans="1:17" ht="42.75" customHeight="1">
      <c r="A240" s="113"/>
      <c r="B240" s="70"/>
      <c r="C240" s="70"/>
      <c r="D240" s="100"/>
      <c r="E240" s="100"/>
      <c r="F240" s="101"/>
      <c r="G240" s="1" t="s">
        <v>15</v>
      </c>
      <c r="H240" s="47">
        <v>45218</v>
      </c>
      <c r="I240" s="33">
        <v>0.4583333333333333</v>
      </c>
      <c r="J240" s="47">
        <v>45218</v>
      </c>
      <c r="K240" s="30">
        <v>0.4270833333333333</v>
      </c>
      <c r="L240" s="60"/>
      <c r="M240" s="82"/>
      <c r="N240" s="82"/>
      <c r="O240" s="86"/>
      <c r="P240" s="53"/>
      <c r="Q240" s="54"/>
    </row>
    <row r="241" spans="1:17" ht="30" customHeight="1">
      <c r="A241" s="112">
        <v>119</v>
      </c>
      <c r="B241" s="69">
        <v>119</v>
      </c>
      <c r="C241" s="109" t="s">
        <v>23</v>
      </c>
      <c r="D241" s="94" t="s">
        <v>415</v>
      </c>
      <c r="E241" s="94" t="s">
        <v>416</v>
      </c>
      <c r="F241" s="96" t="s">
        <v>26</v>
      </c>
      <c r="G241" s="1" t="s">
        <v>14</v>
      </c>
      <c r="H241" s="47">
        <v>45219</v>
      </c>
      <c r="I241" s="33">
        <v>0.3333333333333333</v>
      </c>
      <c r="J241" s="26">
        <v>45219</v>
      </c>
      <c r="K241" s="30">
        <v>0.5548611111111111</v>
      </c>
      <c r="L241" s="59">
        <f>IF(O241=$P$3,0,IF(H241=H242,P241-I241-(1-I242),P241-I241-(1-I242)+1))</f>
        <v>0.3750000000000001</v>
      </c>
      <c r="M241" s="81">
        <f>IF(O241=$P$3,0,IF(J241=J242,Q241-K241-(1-K242),Q241-K241-(1-K242)+1))</f>
        <v>0.028472222222222232</v>
      </c>
      <c r="N241" s="81">
        <f t="shared" si="4"/>
        <v>0.3465277777777779</v>
      </c>
      <c r="O241" s="83"/>
      <c r="P241" s="53">
        <f>IF(H242-H241=0,1,H242-H241)</f>
        <v>1</v>
      </c>
      <c r="Q241" s="54">
        <f>IF(J242-J241=0,1,J242-J241)</f>
        <v>1</v>
      </c>
    </row>
    <row r="242" spans="1:17" ht="36.75" customHeight="1">
      <c r="A242" s="113"/>
      <c r="B242" s="70"/>
      <c r="C242" s="110"/>
      <c r="D242" s="100"/>
      <c r="E242" s="100"/>
      <c r="F242" s="116"/>
      <c r="G242" s="1" t="s">
        <v>15</v>
      </c>
      <c r="H242" s="47">
        <v>45219</v>
      </c>
      <c r="I242" s="33">
        <v>0.7083333333333334</v>
      </c>
      <c r="J242" s="26">
        <v>45219</v>
      </c>
      <c r="K242" s="30">
        <v>0.5833333333333334</v>
      </c>
      <c r="L242" s="60"/>
      <c r="M242" s="82"/>
      <c r="N242" s="82"/>
      <c r="O242" s="84"/>
      <c r="P242" s="53"/>
      <c r="Q242" s="54"/>
    </row>
    <row r="243" spans="1:17" ht="46.5" customHeight="1">
      <c r="A243" s="112">
        <v>120</v>
      </c>
      <c r="B243" s="69">
        <v>120</v>
      </c>
      <c r="C243" s="69" t="s">
        <v>23</v>
      </c>
      <c r="D243" s="94" t="s">
        <v>310</v>
      </c>
      <c r="E243" s="94" t="s">
        <v>311</v>
      </c>
      <c r="F243" s="77" t="s">
        <v>46</v>
      </c>
      <c r="G243" s="1" t="s">
        <v>14</v>
      </c>
      <c r="H243" s="47">
        <v>45219</v>
      </c>
      <c r="I243" s="33">
        <v>0.375</v>
      </c>
      <c r="J243" s="47"/>
      <c r="K243" s="30"/>
      <c r="L243" s="59">
        <f>IF(O243=$P$3,0,IF(H243=H244,P243-I243-(1-I244),P243-I243-(1-I244)+1))</f>
        <v>0</v>
      </c>
      <c r="M243" s="81">
        <f>IF(O243=$P$3,0,IF(J243=J244,Q243-K243-(1-K244),Q243-K243-(1-K244)+1))</f>
        <v>0</v>
      </c>
      <c r="N243" s="81">
        <f t="shared" si="4"/>
        <v>0</v>
      </c>
      <c r="O243" s="85" t="s">
        <v>16</v>
      </c>
      <c r="P243" s="53">
        <f>IF(H244-H243=0,1,H244-H243)</f>
        <v>1</v>
      </c>
      <c r="Q243" s="54">
        <f>IF(J244-J243=0,1,J244-J243)</f>
        <v>1</v>
      </c>
    </row>
    <row r="244" spans="1:17" ht="51.75" customHeight="1">
      <c r="A244" s="113"/>
      <c r="B244" s="70"/>
      <c r="C244" s="70"/>
      <c r="D244" s="100"/>
      <c r="E244" s="100"/>
      <c r="F244" s="101"/>
      <c r="G244" s="1" t="s">
        <v>15</v>
      </c>
      <c r="H244" s="47">
        <v>45219</v>
      </c>
      <c r="I244" s="33">
        <v>0.5</v>
      </c>
      <c r="J244" s="47"/>
      <c r="K244" s="30"/>
      <c r="L244" s="60"/>
      <c r="M244" s="82"/>
      <c r="N244" s="82"/>
      <c r="O244" s="86"/>
      <c r="P244" s="53"/>
      <c r="Q244" s="54"/>
    </row>
    <row r="245" spans="1:17" ht="39.75" customHeight="1">
      <c r="A245" s="112">
        <v>121</v>
      </c>
      <c r="B245" s="69">
        <v>121</v>
      </c>
      <c r="C245" s="69" t="s">
        <v>23</v>
      </c>
      <c r="D245" s="94" t="s">
        <v>306</v>
      </c>
      <c r="E245" s="94" t="s">
        <v>307</v>
      </c>
      <c r="F245" s="77" t="s">
        <v>46</v>
      </c>
      <c r="G245" s="1" t="s">
        <v>14</v>
      </c>
      <c r="H245" s="47">
        <v>45219</v>
      </c>
      <c r="I245" s="33">
        <v>0.375</v>
      </c>
      <c r="J245" s="47">
        <v>45219</v>
      </c>
      <c r="K245" s="30">
        <v>0.4138888888888889</v>
      </c>
      <c r="L245" s="59">
        <f>IF(O245=$P$3,0,IF(H245=H246,P245-I245-(1-I246),P245-I245-(1-I246)+1))</f>
        <v>0.08333333333333326</v>
      </c>
      <c r="M245" s="81">
        <f>IF(O245=$P$3,0,IF(J245=J246,Q245-K245-(1-K246),Q245-K245-(1-K246)+1))</f>
        <v>0.04444444444444429</v>
      </c>
      <c r="N245" s="81">
        <f t="shared" si="4"/>
        <v>0.03888888888888897</v>
      </c>
      <c r="O245" s="106"/>
      <c r="P245" s="53">
        <f>IF(H246-H245=0,1,H246-H245)</f>
        <v>1</v>
      </c>
      <c r="Q245" s="54">
        <f>IF(J246-J245=0,1,J246-J245)</f>
        <v>1</v>
      </c>
    </row>
    <row r="246" spans="1:17" ht="57.75" customHeight="1">
      <c r="A246" s="113"/>
      <c r="B246" s="70"/>
      <c r="C246" s="70"/>
      <c r="D246" s="100"/>
      <c r="E246" s="100"/>
      <c r="F246" s="101"/>
      <c r="G246" s="1" t="s">
        <v>15</v>
      </c>
      <c r="H246" s="47">
        <v>45219</v>
      </c>
      <c r="I246" s="33">
        <v>0.4583333333333333</v>
      </c>
      <c r="J246" s="47">
        <v>45219</v>
      </c>
      <c r="K246" s="30">
        <v>0.4583333333333333</v>
      </c>
      <c r="L246" s="60"/>
      <c r="M246" s="82"/>
      <c r="N246" s="82"/>
      <c r="O246" s="107"/>
      <c r="P246" s="53"/>
      <c r="Q246" s="54"/>
    </row>
    <row r="247" spans="1:17" ht="41.25" customHeight="1">
      <c r="A247" s="112">
        <v>122</v>
      </c>
      <c r="B247" s="69">
        <v>122</v>
      </c>
      <c r="C247" s="69" t="s">
        <v>23</v>
      </c>
      <c r="D247" s="94" t="s">
        <v>308</v>
      </c>
      <c r="E247" s="94" t="s">
        <v>309</v>
      </c>
      <c r="F247" s="77" t="s">
        <v>46</v>
      </c>
      <c r="G247" s="1" t="s">
        <v>14</v>
      </c>
      <c r="H247" s="47">
        <v>45219</v>
      </c>
      <c r="I247" s="33">
        <v>0.5833333333333334</v>
      </c>
      <c r="J247" s="47">
        <v>45219</v>
      </c>
      <c r="K247" s="30">
        <v>0.61875</v>
      </c>
      <c r="L247" s="59">
        <f>IF(O247=$P$3,0,IF(H247=H248,P247-I247-(1-I248),P247-I247-(1-I248)+1))</f>
        <v>0.125</v>
      </c>
      <c r="M247" s="81">
        <f>IF(O247=$P$3,0,IF(J247=J248,Q247-K247-(1-K248),Q247-K247-(1-K248)+1))</f>
        <v>0.050000000000000044</v>
      </c>
      <c r="N247" s="81">
        <f t="shared" si="4"/>
        <v>0.07499999999999996</v>
      </c>
      <c r="O247" s="106"/>
      <c r="P247" s="53">
        <f>IF(H248-H247=0,1,H248-H247)</f>
        <v>1</v>
      </c>
      <c r="Q247" s="54">
        <f>IF(J248-J247=0,1,J248-J247)</f>
        <v>1</v>
      </c>
    </row>
    <row r="248" spans="1:17" ht="39.75" customHeight="1">
      <c r="A248" s="113"/>
      <c r="B248" s="70"/>
      <c r="C248" s="70"/>
      <c r="D248" s="100"/>
      <c r="E248" s="100"/>
      <c r="F248" s="101"/>
      <c r="G248" s="1" t="s">
        <v>15</v>
      </c>
      <c r="H248" s="47">
        <v>45219</v>
      </c>
      <c r="I248" s="33">
        <v>0.7083333333333334</v>
      </c>
      <c r="J248" s="47">
        <v>45219</v>
      </c>
      <c r="K248" s="30">
        <v>0.6687500000000001</v>
      </c>
      <c r="L248" s="60"/>
      <c r="M248" s="82"/>
      <c r="N248" s="82"/>
      <c r="O248" s="107"/>
      <c r="P248" s="53"/>
      <c r="Q248" s="54"/>
    </row>
    <row r="249" spans="1:17" ht="32.25" customHeight="1">
      <c r="A249" s="112">
        <v>123</v>
      </c>
      <c r="B249" s="69">
        <v>123</v>
      </c>
      <c r="C249" s="69" t="s">
        <v>34</v>
      </c>
      <c r="D249" s="94" t="s">
        <v>312</v>
      </c>
      <c r="E249" s="94" t="s">
        <v>313</v>
      </c>
      <c r="F249" s="77" t="s">
        <v>46</v>
      </c>
      <c r="G249" s="1" t="s">
        <v>14</v>
      </c>
      <c r="H249" s="47">
        <v>45222</v>
      </c>
      <c r="I249" s="33">
        <v>0.375</v>
      </c>
      <c r="J249" s="47">
        <v>45222</v>
      </c>
      <c r="K249" s="30">
        <v>0.3888888888888889</v>
      </c>
      <c r="L249" s="59">
        <f>IF(O249=$P$3,0,IF(H249=H250,P249-I249-(1-I250),P249-I249-(1-I250)+1))</f>
        <v>0.08333333333333326</v>
      </c>
      <c r="M249" s="81">
        <f>IF(O249=$P$3,0,IF(J249=J250,Q249-K249-(1-K250),Q249-K249-(1-K250)+1))</f>
        <v>0.02083333333333348</v>
      </c>
      <c r="N249" s="81">
        <f t="shared" si="4"/>
        <v>0.06249999999999978</v>
      </c>
      <c r="O249" s="79"/>
      <c r="P249" s="53">
        <f>IF(H250-H249=0,1,H250-H249)</f>
        <v>1</v>
      </c>
      <c r="Q249" s="54">
        <f>IF(J250-J249=0,1,J250-J249)</f>
        <v>1</v>
      </c>
    </row>
    <row r="250" spans="1:17" ht="29.25" customHeight="1">
      <c r="A250" s="113"/>
      <c r="B250" s="70"/>
      <c r="C250" s="70"/>
      <c r="D250" s="100"/>
      <c r="E250" s="100"/>
      <c r="F250" s="101"/>
      <c r="G250" s="1" t="s">
        <v>15</v>
      </c>
      <c r="H250" s="47">
        <v>45222</v>
      </c>
      <c r="I250" s="33">
        <v>0.4583333333333333</v>
      </c>
      <c r="J250" s="47">
        <v>45222</v>
      </c>
      <c r="K250" s="30">
        <v>0.40972222222222227</v>
      </c>
      <c r="L250" s="60"/>
      <c r="M250" s="82"/>
      <c r="N250" s="82"/>
      <c r="O250" s="80"/>
      <c r="P250" s="53"/>
      <c r="Q250" s="54"/>
    </row>
    <row r="251" spans="1:17" ht="45.75" customHeight="1">
      <c r="A251" s="112">
        <v>124</v>
      </c>
      <c r="B251" s="69">
        <v>124</v>
      </c>
      <c r="C251" s="69" t="s">
        <v>34</v>
      </c>
      <c r="D251" s="94" t="s">
        <v>314</v>
      </c>
      <c r="E251" s="94" t="s">
        <v>315</v>
      </c>
      <c r="F251" s="77" t="s">
        <v>46</v>
      </c>
      <c r="G251" s="1" t="s">
        <v>14</v>
      </c>
      <c r="H251" s="47">
        <v>45219</v>
      </c>
      <c r="I251" s="33">
        <v>0.625</v>
      </c>
      <c r="J251" s="47">
        <v>45219</v>
      </c>
      <c r="K251" s="30">
        <v>0.625</v>
      </c>
      <c r="L251" s="59">
        <f>IF(O251=$P$3,0,IF(H251=H252,P251-I251-(1-I252),P251-I251-(1-I252)+1))</f>
        <v>0.04166666666666663</v>
      </c>
      <c r="M251" s="81">
        <f>IF(O251=$P$3,0,IF(J251=J252,Q251-K251-(1-K252),Q251-K251-(1-K252)+1))</f>
        <v>0.00694444444444442</v>
      </c>
      <c r="N251" s="81">
        <f t="shared" si="4"/>
        <v>0.03472222222222221</v>
      </c>
      <c r="O251" s="106"/>
      <c r="P251" s="53">
        <f>IF(H252-H251=0,1,H252-H251)</f>
        <v>1</v>
      </c>
      <c r="Q251" s="54">
        <f>IF(J252-J251=0,1,J252-J251)</f>
        <v>1</v>
      </c>
    </row>
    <row r="252" spans="1:17" ht="51.75" customHeight="1">
      <c r="A252" s="113"/>
      <c r="B252" s="70"/>
      <c r="C252" s="70"/>
      <c r="D252" s="100"/>
      <c r="E252" s="100"/>
      <c r="F252" s="101"/>
      <c r="G252" s="1" t="s">
        <v>15</v>
      </c>
      <c r="H252" s="47">
        <v>45219</v>
      </c>
      <c r="I252" s="33">
        <v>0.6666666666666666</v>
      </c>
      <c r="J252" s="47">
        <v>45219</v>
      </c>
      <c r="K252" s="30">
        <v>0.6319444444444444</v>
      </c>
      <c r="L252" s="60"/>
      <c r="M252" s="82"/>
      <c r="N252" s="82"/>
      <c r="O252" s="107"/>
      <c r="P252" s="53"/>
      <c r="Q252" s="54"/>
    </row>
    <row r="253" spans="1:17" ht="39.75" customHeight="1">
      <c r="A253" s="112">
        <v>125</v>
      </c>
      <c r="B253" s="69">
        <v>125</v>
      </c>
      <c r="C253" s="69" t="s">
        <v>23</v>
      </c>
      <c r="D253" s="94" t="s">
        <v>318</v>
      </c>
      <c r="E253" s="94" t="s">
        <v>317</v>
      </c>
      <c r="F253" s="77" t="s">
        <v>24</v>
      </c>
      <c r="G253" s="1" t="s">
        <v>14</v>
      </c>
      <c r="H253" s="47">
        <v>45220</v>
      </c>
      <c r="I253" s="33">
        <v>0.375</v>
      </c>
      <c r="J253" s="47">
        <v>45220</v>
      </c>
      <c r="K253" s="30">
        <v>0.38958333333333334</v>
      </c>
      <c r="L253" s="59">
        <f>IF(O253=$P$3,0,IF(H253=H254,P253-I253-(1-I254),P253-I253-(1-I254)+1))</f>
        <v>0.41666666666666663</v>
      </c>
      <c r="M253" s="81">
        <f>IF(O253=$P$3,0,IF(J253=J254,Q253-K253-(1-K254),Q253-K253-(1-K254)+1))</f>
        <v>0.37916666666666654</v>
      </c>
      <c r="N253" s="81">
        <f t="shared" si="4"/>
        <v>0.03750000000000009</v>
      </c>
      <c r="O253" s="106"/>
      <c r="P253" s="53">
        <f>IF(H254-H253=0,1,H254-H253)</f>
        <v>1</v>
      </c>
      <c r="Q253" s="54">
        <f>IF(J254-J253=0,1,J254-J253)</f>
        <v>1</v>
      </c>
    </row>
    <row r="254" spans="1:17" ht="39" customHeight="1">
      <c r="A254" s="113"/>
      <c r="B254" s="70"/>
      <c r="C254" s="70"/>
      <c r="D254" s="100"/>
      <c r="E254" s="100"/>
      <c r="F254" s="101"/>
      <c r="G254" s="1" t="s">
        <v>15</v>
      </c>
      <c r="H254" s="47">
        <v>45220</v>
      </c>
      <c r="I254" s="33">
        <v>0.7916666666666666</v>
      </c>
      <c r="J254" s="47">
        <v>45220</v>
      </c>
      <c r="K254" s="30">
        <v>0.7687499999999999</v>
      </c>
      <c r="L254" s="60"/>
      <c r="M254" s="82"/>
      <c r="N254" s="82"/>
      <c r="O254" s="107"/>
      <c r="P254" s="53"/>
      <c r="Q254" s="54"/>
    </row>
    <row r="255" spans="1:17" ht="30" customHeight="1">
      <c r="A255" s="112">
        <v>126</v>
      </c>
      <c r="B255" s="69">
        <v>126</v>
      </c>
      <c r="C255" s="69" t="s">
        <v>23</v>
      </c>
      <c r="D255" s="94" t="s">
        <v>101</v>
      </c>
      <c r="E255" s="94" t="s">
        <v>319</v>
      </c>
      <c r="F255" s="77" t="s">
        <v>46</v>
      </c>
      <c r="G255" s="1" t="s">
        <v>14</v>
      </c>
      <c r="H255" s="47">
        <v>45220</v>
      </c>
      <c r="I255" s="33">
        <v>0.08333333333333333</v>
      </c>
      <c r="J255" s="47">
        <v>45220</v>
      </c>
      <c r="K255" s="30">
        <v>0.10694444444444444</v>
      </c>
      <c r="L255" s="59">
        <f>IF(O255=$P$3,0,IF(H255=H256,P255-I255-(1-I256),P255-I255-(1-I256)+1))</f>
        <v>0.04166666666666663</v>
      </c>
      <c r="M255" s="81">
        <f>IF(O255=$P$3,0,IF(J255=J256,Q255-K255-(1-K256),Q255-K255-(1-K256)+1))</f>
        <v>0.001388888888888995</v>
      </c>
      <c r="N255" s="81">
        <f t="shared" si="4"/>
        <v>0.040277777777777635</v>
      </c>
      <c r="O255" s="106"/>
      <c r="P255" s="53">
        <f>IF(H256-H255=0,1,H256-H255)</f>
        <v>1</v>
      </c>
      <c r="Q255" s="54">
        <f>IF(J256-J255=0,1,J256-J255)</f>
        <v>1</v>
      </c>
    </row>
    <row r="256" spans="1:17" ht="33.75" customHeight="1">
      <c r="A256" s="113"/>
      <c r="B256" s="70"/>
      <c r="C256" s="70"/>
      <c r="D256" s="95"/>
      <c r="E256" s="95"/>
      <c r="F256" s="101"/>
      <c r="G256" s="1" t="s">
        <v>15</v>
      </c>
      <c r="H256" s="47">
        <v>45220</v>
      </c>
      <c r="I256" s="33">
        <v>0.125</v>
      </c>
      <c r="J256" s="47">
        <v>45220</v>
      </c>
      <c r="K256" s="30">
        <v>0.10833333333333334</v>
      </c>
      <c r="L256" s="60"/>
      <c r="M256" s="82"/>
      <c r="N256" s="82"/>
      <c r="O256" s="107"/>
      <c r="P256" s="53"/>
      <c r="Q256" s="54"/>
    </row>
    <row r="257" spans="1:17" ht="30" customHeight="1">
      <c r="A257" s="112">
        <v>127</v>
      </c>
      <c r="B257" s="69">
        <v>127</v>
      </c>
      <c r="C257" s="69" t="s">
        <v>23</v>
      </c>
      <c r="D257" s="94" t="s">
        <v>170</v>
      </c>
      <c r="E257" s="94" t="s">
        <v>320</v>
      </c>
      <c r="F257" s="77" t="s">
        <v>46</v>
      </c>
      <c r="G257" s="1" t="s">
        <v>14</v>
      </c>
      <c r="H257" s="47">
        <v>45221</v>
      </c>
      <c r="I257" s="33">
        <v>0</v>
      </c>
      <c r="J257" s="47">
        <v>45221</v>
      </c>
      <c r="K257" s="30">
        <v>0.012499999999999999</v>
      </c>
      <c r="L257" s="59">
        <f>IF(O257=$P$3,0,IF(H257=H258,P257-I257-(1-I258),P257-I257-(1-I258)+1))</f>
        <v>0.04166666666666663</v>
      </c>
      <c r="M257" s="81">
        <f>IF(O257=$P$3,0,IF(J257=J258,Q257-K257-(1-K258),Q257-K257-(1-K258)+1))</f>
        <v>0.004861111111111205</v>
      </c>
      <c r="N257" s="81">
        <f t="shared" si="4"/>
        <v>0.036805555555555425</v>
      </c>
      <c r="O257" s="83"/>
      <c r="P257" s="53">
        <f>IF(H258-H257=0,1,H258-H257)</f>
        <v>1</v>
      </c>
      <c r="Q257" s="54">
        <f>IF(J258-J257=0,1,J258-J257)</f>
        <v>1</v>
      </c>
    </row>
    <row r="258" spans="1:17" ht="30" customHeight="1">
      <c r="A258" s="113"/>
      <c r="B258" s="70"/>
      <c r="C258" s="70"/>
      <c r="D258" s="95"/>
      <c r="E258" s="95"/>
      <c r="F258" s="101"/>
      <c r="G258" s="1" t="s">
        <v>15</v>
      </c>
      <c r="H258" s="47">
        <v>45221</v>
      </c>
      <c r="I258" s="33">
        <v>0.041666666666666664</v>
      </c>
      <c r="J258" s="47">
        <v>45221</v>
      </c>
      <c r="K258" s="30">
        <v>0.017361111111111112</v>
      </c>
      <c r="L258" s="60"/>
      <c r="M258" s="82"/>
      <c r="N258" s="82"/>
      <c r="O258" s="84"/>
      <c r="P258" s="53"/>
      <c r="Q258" s="54"/>
    </row>
    <row r="259" spans="1:17" ht="30" customHeight="1">
      <c r="A259" s="112">
        <v>128</v>
      </c>
      <c r="B259" s="69">
        <v>128</v>
      </c>
      <c r="C259" s="69" t="s">
        <v>23</v>
      </c>
      <c r="D259" s="94" t="s">
        <v>102</v>
      </c>
      <c r="E259" s="94" t="s">
        <v>321</v>
      </c>
      <c r="F259" s="77" t="s">
        <v>24</v>
      </c>
      <c r="G259" s="1" t="s">
        <v>14</v>
      </c>
      <c r="H259" s="47">
        <v>45222</v>
      </c>
      <c r="I259" s="33">
        <v>0</v>
      </c>
      <c r="J259" s="47">
        <v>45222</v>
      </c>
      <c r="K259" s="30">
        <v>0.0006944444444444445</v>
      </c>
      <c r="L259" s="59">
        <f>IF(O259=$P$3,0,IF(H259=H260,P259-I259-(1-I260),P259-I259-(1-I260)+1))</f>
        <v>0.04166666666666663</v>
      </c>
      <c r="M259" s="81">
        <f>IF(O259=$P$3,0,IF(J259=J260,Q259-K259-(1-K260),Q259-K259-(1-K260)+1))</f>
        <v>0.006249999999999978</v>
      </c>
      <c r="N259" s="81">
        <f>IF(L259&gt;M259,L259-M259,M259-L259)</f>
        <v>0.03541666666666665</v>
      </c>
      <c r="O259" s="106"/>
      <c r="P259" s="53">
        <f>IF(H260-H259=0,1,H260-H259)</f>
        <v>1</v>
      </c>
      <c r="Q259" s="54">
        <f>IF(J260-J259=0,1,J260-J259)</f>
        <v>1</v>
      </c>
    </row>
    <row r="260" spans="1:17" s="12" customFormat="1" ht="30" customHeight="1">
      <c r="A260" s="113"/>
      <c r="B260" s="70"/>
      <c r="C260" s="70"/>
      <c r="D260" s="95"/>
      <c r="E260" s="95"/>
      <c r="F260" s="78"/>
      <c r="G260" s="1" t="s">
        <v>15</v>
      </c>
      <c r="H260" s="47">
        <v>45222</v>
      </c>
      <c r="I260" s="33">
        <v>0.041666666666666664</v>
      </c>
      <c r="J260" s="47">
        <v>45222</v>
      </c>
      <c r="K260" s="30">
        <v>0.006944444444444444</v>
      </c>
      <c r="L260" s="60"/>
      <c r="M260" s="82"/>
      <c r="N260" s="82"/>
      <c r="O260" s="107"/>
      <c r="P260" s="53"/>
      <c r="Q260" s="54"/>
    </row>
    <row r="261" spans="1:17" s="12" customFormat="1" ht="30" customHeight="1">
      <c r="A261" s="112">
        <v>129</v>
      </c>
      <c r="B261" s="69">
        <v>129</v>
      </c>
      <c r="C261" s="109" t="s">
        <v>23</v>
      </c>
      <c r="D261" s="94" t="s">
        <v>413</v>
      </c>
      <c r="E261" s="94" t="s">
        <v>414</v>
      </c>
      <c r="F261" s="77" t="s">
        <v>24</v>
      </c>
      <c r="G261" s="1" t="s">
        <v>14</v>
      </c>
      <c r="H261" s="47">
        <v>45222</v>
      </c>
      <c r="I261" s="33">
        <v>0.375</v>
      </c>
      <c r="J261" s="47">
        <v>45222</v>
      </c>
      <c r="K261" s="30">
        <v>0.3958333333333333</v>
      </c>
      <c r="L261" s="59">
        <f>IF(O261=$P$3,0,IF(H261=H262,P261-I261-(1-I262),P261-I261-(1-I262)+1))</f>
        <v>0.125</v>
      </c>
      <c r="M261" s="81">
        <f>IF(O261=$P$3,0,IF(J261=J262,Q261-K261-(1-K262),Q261-K261-(1-K262)+1))</f>
        <v>0.013888888888889062</v>
      </c>
      <c r="N261" s="81">
        <f t="shared" si="4"/>
        <v>0.11111111111111094</v>
      </c>
      <c r="O261" s="106"/>
      <c r="P261" s="53">
        <f>IF(H262-H261=0,1,H262-H261)</f>
        <v>1</v>
      </c>
      <c r="Q261" s="54">
        <f>IF(J262-J261=0,1,J262-J261)</f>
        <v>1</v>
      </c>
    </row>
    <row r="262" spans="1:17" s="12" customFormat="1" ht="30" customHeight="1">
      <c r="A262" s="113"/>
      <c r="B262" s="70"/>
      <c r="C262" s="110"/>
      <c r="D262" s="95"/>
      <c r="E262" s="95"/>
      <c r="F262" s="78"/>
      <c r="G262" s="1" t="s">
        <v>15</v>
      </c>
      <c r="H262" s="47">
        <v>45222</v>
      </c>
      <c r="I262" s="33">
        <v>0.5</v>
      </c>
      <c r="J262" s="47">
        <v>45222</v>
      </c>
      <c r="K262" s="30">
        <v>0.40972222222222227</v>
      </c>
      <c r="L262" s="60"/>
      <c r="M262" s="82"/>
      <c r="N262" s="82"/>
      <c r="O262" s="107"/>
      <c r="P262" s="53"/>
      <c r="Q262" s="54"/>
    </row>
    <row r="263" spans="1:17" s="12" customFormat="1" ht="30" customHeight="1">
      <c r="A263" s="112">
        <v>130</v>
      </c>
      <c r="B263" s="69">
        <v>130</v>
      </c>
      <c r="C263" s="109" t="s">
        <v>34</v>
      </c>
      <c r="D263" s="94" t="s">
        <v>422</v>
      </c>
      <c r="E263" s="94" t="s">
        <v>423</v>
      </c>
      <c r="F263" s="77" t="s">
        <v>24</v>
      </c>
      <c r="G263" s="1" t="s">
        <v>14</v>
      </c>
      <c r="H263" s="47">
        <v>45219</v>
      </c>
      <c r="I263" s="33">
        <v>0.6069444444444444</v>
      </c>
      <c r="J263" s="26">
        <v>45219</v>
      </c>
      <c r="K263" s="30">
        <v>0.6069444444444444</v>
      </c>
      <c r="L263" s="59">
        <f>IF(O263=$P$3,0,IF(H263=H264,P263-I263-(1-I264),P263-I263-(1-I264)+1))</f>
        <v>12.22638888888889</v>
      </c>
      <c r="M263" s="81">
        <f>IF(O263=$P$3,0,IF(J263=J264,Q263-K263-(1-K264),Q263-K263-(1-K264)+1))</f>
        <v>12.049305555555556</v>
      </c>
      <c r="N263" s="81">
        <f t="shared" si="4"/>
        <v>0.17708333333333393</v>
      </c>
      <c r="O263" s="106"/>
      <c r="P263" s="53">
        <f>IF(H264-H263=0,1,H264-H263)</f>
        <v>12</v>
      </c>
      <c r="Q263" s="54">
        <f>IF(J264-J263=0,1,J264-J263)</f>
        <v>12</v>
      </c>
    </row>
    <row r="264" spans="1:17" s="12" customFormat="1" ht="30" customHeight="1">
      <c r="A264" s="113"/>
      <c r="B264" s="70"/>
      <c r="C264" s="110"/>
      <c r="D264" s="95"/>
      <c r="E264" s="95"/>
      <c r="F264" s="78"/>
      <c r="G264" s="1" t="s">
        <v>15</v>
      </c>
      <c r="H264" s="47">
        <v>45231</v>
      </c>
      <c r="I264" s="33">
        <v>0.8333333333333334</v>
      </c>
      <c r="J264" s="26">
        <v>45231</v>
      </c>
      <c r="K264" s="30">
        <v>0.65625</v>
      </c>
      <c r="L264" s="60"/>
      <c r="M264" s="82"/>
      <c r="N264" s="82"/>
      <c r="O264" s="107"/>
      <c r="P264" s="53"/>
      <c r="Q264" s="54"/>
    </row>
    <row r="265" spans="1:17" s="12" customFormat="1" ht="30" customHeight="1">
      <c r="A265" s="112">
        <v>131</v>
      </c>
      <c r="B265" s="69">
        <v>131</v>
      </c>
      <c r="C265" s="69" t="s">
        <v>23</v>
      </c>
      <c r="D265" s="94" t="s">
        <v>323</v>
      </c>
      <c r="E265" s="94" t="s">
        <v>322</v>
      </c>
      <c r="F265" s="77" t="s">
        <v>46</v>
      </c>
      <c r="G265" s="1" t="s">
        <v>14</v>
      </c>
      <c r="H265" s="47">
        <v>45222</v>
      </c>
      <c r="I265" s="33">
        <v>0.5</v>
      </c>
      <c r="J265" s="47">
        <v>45222</v>
      </c>
      <c r="K265" s="30">
        <v>0.5090277777777777</v>
      </c>
      <c r="L265" s="59">
        <f>IF(O265=$P$3,0,IF(H265=H266,P265-I265-(1-I266),P265-I265-(1-I266)+1))</f>
        <v>0.08333333333333337</v>
      </c>
      <c r="M265" s="81">
        <f>IF(O265=$P$3,0,IF(J265=J266,Q265-K265-(1-K266),Q265-K265-(1-K266)+1))</f>
        <v>0.022222222222222254</v>
      </c>
      <c r="N265" s="81">
        <f t="shared" si="4"/>
        <v>0.061111111111111116</v>
      </c>
      <c r="O265" s="79"/>
      <c r="P265" s="53">
        <f>IF(H266-H265=0,1,H266-H265)</f>
        <v>1</v>
      </c>
      <c r="Q265" s="54">
        <f>IF(J266-J265=0,1,J266-J265)</f>
        <v>1</v>
      </c>
    </row>
    <row r="266" spans="1:17" s="12" customFormat="1" ht="30" customHeight="1">
      <c r="A266" s="113"/>
      <c r="B266" s="70"/>
      <c r="C266" s="70"/>
      <c r="D266" s="95"/>
      <c r="E266" s="95"/>
      <c r="F266" s="78"/>
      <c r="G266" s="1" t="s">
        <v>15</v>
      </c>
      <c r="H266" s="47">
        <v>45222</v>
      </c>
      <c r="I266" s="33">
        <v>0.5833333333333334</v>
      </c>
      <c r="J266" s="47">
        <v>45222</v>
      </c>
      <c r="K266" s="30">
        <v>0.53125</v>
      </c>
      <c r="L266" s="60"/>
      <c r="M266" s="82"/>
      <c r="N266" s="82"/>
      <c r="O266" s="80"/>
      <c r="P266" s="53"/>
      <c r="Q266" s="54"/>
    </row>
    <row r="267" spans="1:17" s="12" customFormat="1" ht="30" customHeight="1">
      <c r="A267" s="112">
        <v>132</v>
      </c>
      <c r="B267" s="69">
        <v>132</v>
      </c>
      <c r="C267" s="69" t="s">
        <v>34</v>
      </c>
      <c r="D267" s="94" t="s">
        <v>324</v>
      </c>
      <c r="E267" s="94" t="s">
        <v>325</v>
      </c>
      <c r="F267" s="77" t="s">
        <v>46</v>
      </c>
      <c r="G267" s="1" t="s">
        <v>14</v>
      </c>
      <c r="H267" s="47">
        <v>45222</v>
      </c>
      <c r="I267" s="33">
        <v>0.4166666666666667</v>
      </c>
      <c r="J267" s="47">
        <v>45222</v>
      </c>
      <c r="K267" s="30">
        <v>0.4305555555555556</v>
      </c>
      <c r="L267" s="59">
        <f>IF(O267=$P$3,0,IF(H267=H268,P267-I267-(1-I268),P267-I267-(1-I268)+1))</f>
        <v>0.08333333333333326</v>
      </c>
      <c r="M267" s="81">
        <f>IF(O267=$P$3,0,IF(J267=J268,Q267-K267-(1-K268),Q267-K267-(1-K268)+1))</f>
        <v>0.02083333333333326</v>
      </c>
      <c r="N267" s="81">
        <f t="shared" si="4"/>
        <v>0.0625</v>
      </c>
      <c r="O267" s="106"/>
      <c r="P267" s="53">
        <f>IF(H268-H267=0,1,H268-H267)</f>
        <v>1</v>
      </c>
      <c r="Q267" s="54">
        <f>IF(J268-J267=0,1,J268-J267)</f>
        <v>1</v>
      </c>
    </row>
    <row r="268" spans="1:17" s="12" customFormat="1" ht="30" customHeight="1">
      <c r="A268" s="113"/>
      <c r="B268" s="70"/>
      <c r="C268" s="70"/>
      <c r="D268" s="95"/>
      <c r="E268" s="95"/>
      <c r="F268" s="78"/>
      <c r="G268" s="1" t="s">
        <v>15</v>
      </c>
      <c r="H268" s="47">
        <v>45222</v>
      </c>
      <c r="I268" s="33">
        <v>0.5</v>
      </c>
      <c r="J268" s="47">
        <v>45222</v>
      </c>
      <c r="K268" s="30">
        <v>0.4513888888888889</v>
      </c>
      <c r="L268" s="60"/>
      <c r="M268" s="82"/>
      <c r="N268" s="82"/>
      <c r="O268" s="107"/>
      <c r="P268" s="53"/>
      <c r="Q268" s="54"/>
    </row>
    <row r="269" spans="1:17" s="12" customFormat="1" ht="30" customHeight="1">
      <c r="A269" s="112">
        <v>133</v>
      </c>
      <c r="B269" s="69">
        <v>133</v>
      </c>
      <c r="C269" s="69" t="s">
        <v>34</v>
      </c>
      <c r="D269" s="94" t="s">
        <v>327</v>
      </c>
      <c r="E269" s="94" t="s">
        <v>326</v>
      </c>
      <c r="F269" s="77" t="s">
        <v>46</v>
      </c>
      <c r="G269" s="1" t="s">
        <v>14</v>
      </c>
      <c r="H269" s="47">
        <v>45222</v>
      </c>
      <c r="I269" s="33">
        <v>0.4583333333333333</v>
      </c>
      <c r="J269" s="47">
        <v>45222</v>
      </c>
      <c r="K269" s="30">
        <v>0.4777777777777778</v>
      </c>
      <c r="L269" s="59">
        <f>IF(O269=$P$3,0,IF(H269=H270,P269-I269-(1-I270),P269-I269-(1-I270)+1))</f>
        <v>0.08333333333333337</v>
      </c>
      <c r="M269" s="81">
        <f>IF(O269=$P$3,0,IF(J269=J270,Q269-K269-(1-K270),Q269-K269-(1-K270)+1))</f>
        <v>0.018749999999999822</v>
      </c>
      <c r="N269" s="81">
        <f t="shared" si="4"/>
        <v>0.06458333333333355</v>
      </c>
      <c r="O269" s="106"/>
      <c r="P269" s="53">
        <f>IF(H270-H269=0,1,H270-H269)</f>
        <v>1</v>
      </c>
      <c r="Q269" s="54">
        <f>IF(J270-J269=0,1,J270-J269)</f>
        <v>1</v>
      </c>
    </row>
    <row r="270" spans="1:17" s="12" customFormat="1" ht="30" customHeight="1">
      <c r="A270" s="113"/>
      <c r="B270" s="70"/>
      <c r="C270" s="70"/>
      <c r="D270" s="95"/>
      <c r="E270" s="95"/>
      <c r="F270" s="78"/>
      <c r="G270" s="1" t="s">
        <v>15</v>
      </c>
      <c r="H270" s="47">
        <v>45222</v>
      </c>
      <c r="I270" s="33">
        <v>0.5416666666666666</v>
      </c>
      <c r="J270" s="47">
        <v>45222</v>
      </c>
      <c r="K270" s="30">
        <v>0.49652777777777773</v>
      </c>
      <c r="L270" s="60"/>
      <c r="M270" s="82"/>
      <c r="N270" s="82"/>
      <c r="O270" s="107"/>
      <c r="P270" s="53"/>
      <c r="Q270" s="54"/>
    </row>
    <row r="271" spans="1:17" s="12" customFormat="1" ht="30" customHeight="1">
      <c r="A271" s="112">
        <v>134</v>
      </c>
      <c r="B271" s="69">
        <v>134</v>
      </c>
      <c r="C271" s="69" t="s">
        <v>23</v>
      </c>
      <c r="D271" s="94" t="s">
        <v>367</v>
      </c>
      <c r="E271" s="94" t="s">
        <v>366</v>
      </c>
      <c r="F271" s="77" t="s">
        <v>24</v>
      </c>
      <c r="G271" s="1" t="s">
        <v>14</v>
      </c>
      <c r="H271" s="47">
        <v>45224</v>
      </c>
      <c r="I271" s="33">
        <v>0.4583333333333333</v>
      </c>
      <c r="J271" s="47">
        <v>45224</v>
      </c>
      <c r="K271" s="30">
        <v>0.4861111111111111</v>
      </c>
      <c r="L271" s="59">
        <f>IF(O271=$P$3,0,IF(H271=H272,P271-I271-(1-I272),P271-I271-(1-I272)+1))</f>
        <v>0.2500000000000001</v>
      </c>
      <c r="M271" s="81">
        <f>IF(O271=$P$3,0,IF(J271=J272,Q271-K271-(1-K272),Q271-K271-(1-K272)+1))</f>
        <v>0.1875</v>
      </c>
      <c r="N271" s="81">
        <f t="shared" si="4"/>
        <v>0.06250000000000011</v>
      </c>
      <c r="O271" s="106"/>
      <c r="P271" s="53">
        <f>IF(H272-H271=0,1,H272-H271)</f>
        <v>1</v>
      </c>
      <c r="Q271" s="54">
        <f>IF(J272-J271=0,1,J272-J271)</f>
        <v>1</v>
      </c>
    </row>
    <row r="272" spans="1:17" s="12" customFormat="1" ht="30" customHeight="1">
      <c r="A272" s="113"/>
      <c r="B272" s="70"/>
      <c r="C272" s="70"/>
      <c r="D272" s="95"/>
      <c r="E272" s="95"/>
      <c r="F272" s="78"/>
      <c r="G272" s="1" t="s">
        <v>15</v>
      </c>
      <c r="H272" s="47">
        <v>45224</v>
      </c>
      <c r="I272" s="33">
        <v>0.7083333333333334</v>
      </c>
      <c r="J272" s="47">
        <v>45224</v>
      </c>
      <c r="K272" s="30">
        <v>0.6736111111111112</v>
      </c>
      <c r="L272" s="60"/>
      <c r="M272" s="82"/>
      <c r="N272" s="82"/>
      <c r="O272" s="107"/>
      <c r="P272" s="53"/>
      <c r="Q272" s="54"/>
    </row>
    <row r="273" spans="1:17" s="12" customFormat="1" ht="30" customHeight="1">
      <c r="A273" s="112">
        <v>135</v>
      </c>
      <c r="B273" s="69">
        <v>135</v>
      </c>
      <c r="C273" s="69" t="s">
        <v>23</v>
      </c>
      <c r="D273" s="94" t="s">
        <v>376</v>
      </c>
      <c r="E273" s="94" t="s">
        <v>377</v>
      </c>
      <c r="F273" s="77" t="s">
        <v>26</v>
      </c>
      <c r="G273" s="1" t="s">
        <v>14</v>
      </c>
      <c r="H273" s="47">
        <v>45229</v>
      </c>
      <c r="I273" s="33">
        <v>0.3333333333333333</v>
      </c>
      <c r="J273" s="26">
        <v>45229</v>
      </c>
      <c r="K273" s="30">
        <v>0.3819444444444444</v>
      </c>
      <c r="L273" s="59">
        <f>IF(O273=$P$3,0,IF(H273=H274,P273-I273-(1-I274),P273-I273-(1-I274)+1))</f>
        <v>0.5833333333333334</v>
      </c>
      <c r="M273" s="102">
        <f>K274-K273</f>
        <v>0.5097222222222222</v>
      </c>
      <c r="N273" s="81">
        <f>IF(L273&gt;M273,L273-M273,M273-L273)</f>
        <v>0.07361111111111118</v>
      </c>
      <c r="O273" s="83"/>
      <c r="P273" s="53">
        <f>IF(H274-H273=0,1,H274-H273)</f>
        <v>1</v>
      </c>
      <c r="Q273" s="54">
        <f>IF(J274-J273=0,1,J274-J273)</f>
        <v>1</v>
      </c>
    </row>
    <row r="274" spans="1:17" s="12" customFormat="1" ht="30" customHeight="1">
      <c r="A274" s="113"/>
      <c r="B274" s="70"/>
      <c r="C274" s="70"/>
      <c r="D274" s="95"/>
      <c r="E274" s="95"/>
      <c r="F274" s="78"/>
      <c r="G274" s="1" t="s">
        <v>15</v>
      </c>
      <c r="H274" s="47">
        <v>45229</v>
      </c>
      <c r="I274" s="33">
        <v>0.9166666666666666</v>
      </c>
      <c r="J274" s="26">
        <v>45229</v>
      </c>
      <c r="K274" s="30">
        <v>0.8916666666666666</v>
      </c>
      <c r="L274" s="60"/>
      <c r="M274" s="103"/>
      <c r="N274" s="82"/>
      <c r="O274" s="84"/>
      <c r="P274" s="53"/>
      <c r="Q274" s="54"/>
    </row>
    <row r="275" spans="1:17" s="12" customFormat="1" ht="45" customHeight="1">
      <c r="A275" s="112">
        <v>136</v>
      </c>
      <c r="B275" s="69">
        <v>136</v>
      </c>
      <c r="C275" s="69" t="s">
        <v>34</v>
      </c>
      <c r="D275" s="94" t="s">
        <v>352</v>
      </c>
      <c r="E275" s="94" t="s">
        <v>357</v>
      </c>
      <c r="F275" s="77" t="s">
        <v>46</v>
      </c>
      <c r="G275" s="1" t="s">
        <v>14</v>
      </c>
      <c r="H275" s="47">
        <v>45223</v>
      </c>
      <c r="I275" s="33">
        <v>0.3333333333333333</v>
      </c>
      <c r="J275" s="47">
        <v>45223</v>
      </c>
      <c r="K275" s="30">
        <v>0.3729166666666666</v>
      </c>
      <c r="L275" s="59">
        <f>IF(O275=$P$3,0,IF(H275=H276,P275-I275-(1-I276),P275-I275-(1-I276)+1))</f>
        <v>0.125</v>
      </c>
      <c r="M275" s="102">
        <f>K276-K275</f>
        <v>0.059027777777777846</v>
      </c>
      <c r="N275" s="81">
        <f>IF(L275&gt;M275,L275-M275,M275-L275)</f>
        <v>0.06597222222222215</v>
      </c>
      <c r="O275" s="106"/>
      <c r="P275" s="53">
        <f>IF(H276-H275=0,1,H276-H275)</f>
        <v>1</v>
      </c>
      <c r="Q275" s="54">
        <f>IF(J276-J275=0,1,J276-J275)</f>
        <v>1</v>
      </c>
    </row>
    <row r="276" spans="1:17" s="12" customFormat="1" ht="50.25" customHeight="1">
      <c r="A276" s="113"/>
      <c r="B276" s="70"/>
      <c r="C276" s="70"/>
      <c r="D276" s="95"/>
      <c r="E276" s="95"/>
      <c r="F276" s="78"/>
      <c r="G276" s="1" t="s">
        <v>15</v>
      </c>
      <c r="H276" s="47">
        <v>45223</v>
      </c>
      <c r="I276" s="33">
        <v>0.4583333333333333</v>
      </c>
      <c r="J276" s="47">
        <v>45223</v>
      </c>
      <c r="K276" s="30">
        <v>0.43194444444444446</v>
      </c>
      <c r="L276" s="60"/>
      <c r="M276" s="103"/>
      <c r="N276" s="82"/>
      <c r="O276" s="107"/>
      <c r="P276" s="53"/>
      <c r="Q276" s="54"/>
    </row>
    <row r="277" spans="1:17" s="12" customFormat="1" ht="36.75" customHeight="1">
      <c r="A277" s="112">
        <v>137</v>
      </c>
      <c r="B277" s="69">
        <v>137</v>
      </c>
      <c r="C277" s="69" t="s">
        <v>23</v>
      </c>
      <c r="D277" s="94" t="s">
        <v>350</v>
      </c>
      <c r="E277" s="94" t="s">
        <v>351</v>
      </c>
      <c r="F277" s="77" t="s">
        <v>46</v>
      </c>
      <c r="G277" s="1" t="s">
        <v>14</v>
      </c>
      <c r="H277" s="47">
        <v>45223</v>
      </c>
      <c r="I277" s="33">
        <v>0.4166666666666667</v>
      </c>
      <c r="J277" s="47">
        <v>45223</v>
      </c>
      <c r="K277" s="30">
        <v>0.4270833333333333</v>
      </c>
      <c r="L277" s="59">
        <f>IF(O277=$P$3,0,IF(H277=H278,P277-I277-(1-I278),P277-I277-(1-I278)+1))</f>
        <v>0.04166666666666652</v>
      </c>
      <c r="M277" s="102">
        <f>K278-K277</f>
        <v>0.0006944444444444975</v>
      </c>
      <c r="N277" s="81">
        <f>IF(L277&gt;M277,L277-M277,M277-L277)</f>
        <v>0.04097222222222202</v>
      </c>
      <c r="O277" s="106"/>
      <c r="P277" s="53">
        <f>IF(H278-H277=0,1,H278-H277)</f>
        <v>1</v>
      </c>
      <c r="Q277" s="54">
        <f>IF(J278-J277=0,1,J278-J277)</f>
        <v>1</v>
      </c>
    </row>
    <row r="278" spans="1:17" s="12" customFormat="1" ht="33" customHeight="1">
      <c r="A278" s="113"/>
      <c r="B278" s="70"/>
      <c r="C278" s="70"/>
      <c r="D278" s="95"/>
      <c r="E278" s="95"/>
      <c r="F278" s="78"/>
      <c r="G278" s="1" t="s">
        <v>15</v>
      </c>
      <c r="H278" s="47">
        <v>45223</v>
      </c>
      <c r="I278" s="33">
        <v>0.4583333333333333</v>
      </c>
      <c r="J278" s="47">
        <v>45223</v>
      </c>
      <c r="K278" s="30">
        <v>0.4277777777777778</v>
      </c>
      <c r="L278" s="60"/>
      <c r="M278" s="103"/>
      <c r="N278" s="82"/>
      <c r="O278" s="107"/>
      <c r="P278" s="53"/>
      <c r="Q278" s="54"/>
    </row>
    <row r="279" spans="1:17" s="12" customFormat="1" ht="39.75" customHeight="1">
      <c r="A279" s="112">
        <v>138</v>
      </c>
      <c r="B279" s="69">
        <v>138</v>
      </c>
      <c r="C279" s="69" t="s">
        <v>23</v>
      </c>
      <c r="D279" s="94" t="s">
        <v>378</v>
      </c>
      <c r="E279" s="94" t="s">
        <v>379</v>
      </c>
      <c r="F279" s="77" t="s">
        <v>46</v>
      </c>
      <c r="G279" s="1" t="s">
        <v>14</v>
      </c>
      <c r="H279" s="47">
        <v>45224</v>
      </c>
      <c r="I279" s="33">
        <v>0.3333333333333333</v>
      </c>
      <c r="J279" s="26">
        <v>45224</v>
      </c>
      <c r="K279" s="30">
        <v>0.37152777777777773</v>
      </c>
      <c r="L279" s="59">
        <f>IF(O279=$P$3,0,IF(H279=H280,P279-I279-(1-I280),P279-I279-(1-I280)+1))</f>
        <v>0.3750000000000001</v>
      </c>
      <c r="M279" s="102">
        <f>K280-K279</f>
        <v>0.2805555555555556</v>
      </c>
      <c r="N279" s="81">
        <f>IF(L279&gt;M279,L279-M279,M279-L279)</f>
        <v>0.0944444444444445</v>
      </c>
      <c r="O279" s="106"/>
      <c r="P279" s="53">
        <f>IF(H280-H279=0,1,H280-H279)</f>
        <v>1</v>
      </c>
      <c r="Q279" s="54">
        <f>IF(J280-J279=0,1,J280-J279)</f>
        <v>1</v>
      </c>
    </row>
    <row r="280" spans="1:17" s="12" customFormat="1" ht="45" customHeight="1">
      <c r="A280" s="113"/>
      <c r="B280" s="70"/>
      <c r="C280" s="70"/>
      <c r="D280" s="95"/>
      <c r="E280" s="95"/>
      <c r="F280" s="78"/>
      <c r="G280" s="1" t="s">
        <v>15</v>
      </c>
      <c r="H280" s="47">
        <v>45224</v>
      </c>
      <c r="I280" s="33">
        <v>0.7083333333333334</v>
      </c>
      <c r="J280" s="26">
        <v>45224</v>
      </c>
      <c r="K280" s="30">
        <v>0.6520833333333333</v>
      </c>
      <c r="L280" s="60"/>
      <c r="M280" s="103"/>
      <c r="N280" s="82"/>
      <c r="O280" s="107"/>
      <c r="P280" s="53"/>
      <c r="Q280" s="54"/>
    </row>
    <row r="281" spans="1:17" s="12" customFormat="1" ht="30" customHeight="1">
      <c r="A281" s="112">
        <v>139</v>
      </c>
      <c r="B281" s="69">
        <v>139</v>
      </c>
      <c r="C281" s="69" t="s">
        <v>23</v>
      </c>
      <c r="D281" s="94" t="s">
        <v>368</v>
      </c>
      <c r="E281" s="94" t="s">
        <v>380</v>
      </c>
      <c r="F281" s="77" t="s">
        <v>46</v>
      </c>
      <c r="G281" s="1" t="s">
        <v>14</v>
      </c>
      <c r="H281" s="47">
        <v>45224</v>
      </c>
      <c r="I281" s="33">
        <v>0.3333333333333333</v>
      </c>
      <c r="J281" s="26">
        <v>45224</v>
      </c>
      <c r="K281" s="30">
        <v>0.37152777777777773</v>
      </c>
      <c r="L281" s="59">
        <f>IF(O281=$P$3,0,IF(H281=H282,P281-I281-(1-I282),P281-I281-(1-I282)+1))</f>
        <v>0.3750000000000001</v>
      </c>
      <c r="M281" s="102">
        <f>K282-K281</f>
        <v>0.2805555555555556</v>
      </c>
      <c r="N281" s="81">
        <f>IF(L281&gt;M281,L281-M281,M281-L281)</f>
        <v>0.0944444444444445</v>
      </c>
      <c r="O281" s="79"/>
      <c r="P281" s="53">
        <f>IF(H282-H281=0,1,H282-H281)</f>
        <v>1</v>
      </c>
      <c r="Q281" s="54">
        <f>IF(J282-J281=0,1,J282-J281)</f>
        <v>1</v>
      </c>
    </row>
    <row r="282" spans="1:17" s="12" customFormat="1" ht="36" customHeight="1">
      <c r="A282" s="113"/>
      <c r="B282" s="70"/>
      <c r="C282" s="70"/>
      <c r="D282" s="95"/>
      <c r="E282" s="95"/>
      <c r="F282" s="78"/>
      <c r="G282" s="1" t="s">
        <v>15</v>
      </c>
      <c r="H282" s="47">
        <v>45224</v>
      </c>
      <c r="I282" s="33">
        <v>0.7083333333333334</v>
      </c>
      <c r="J282" s="26">
        <v>45224</v>
      </c>
      <c r="K282" s="30">
        <v>0.6520833333333333</v>
      </c>
      <c r="L282" s="60"/>
      <c r="M282" s="103"/>
      <c r="N282" s="82"/>
      <c r="O282" s="80"/>
      <c r="P282" s="53"/>
      <c r="Q282" s="54"/>
    </row>
    <row r="283" spans="1:17" s="12" customFormat="1" ht="48" customHeight="1">
      <c r="A283" s="112">
        <v>140</v>
      </c>
      <c r="B283" s="69">
        <v>140</v>
      </c>
      <c r="C283" s="69" t="s">
        <v>23</v>
      </c>
      <c r="D283" s="94" t="s">
        <v>310</v>
      </c>
      <c r="E283" s="94" t="s">
        <v>311</v>
      </c>
      <c r="F283" s="77" t="s">
        <v>46</v>
      </c>
      <c r="G283" s="1" t="s">
        <v>14</v>
      </c>
      <c r="H283" s="47">
        <v>45224</v>
      </c>
      <c r="I283" s="33">
        <v>0.375</v>
      </c>
      <c r="J283" s="47">
        <v>45224</v>
      </c>
      <c r="K283" s="30">
        <v>0.4083333333333334</v>
      </c>
      <c r="L283" s="59">
        <f>IF(O283=$P$3,0,IF(H283=H284,P283-I283-(1-I284),P283-I283-(1-I284)+1))</f>
        <v>0.08333333333333326</v>
      </c>
      <c r="M283" s="102">
        <f>K284-K283</f>
        <v>0.032638888888888884</v>
      </c>
      <c r="N283" s="81">
        <f>IF(L283&gt;M283,L283-M283,M283-L283)</f>
        <v>0.050694444444444375</v>
      </c>
      <c r="O283" s="106"/>
      <c r="P283" s="53">
        <f>IF(H284-H283=0,1,H284-H283)</f>
        <v>1</v>
      </c>
      <c r="Q283" s="54">
        <f>IF(J284-J283=0,1,J284-J283)</f>
        <v>1</v>
      </c>
    </row>
    <row r="284" spans="1:17" s="12" customFormat="1" ht="48.75" customHeight="1">
      <c r="A284" s="113"/>
      <c r="B284" s="70"/>
      <c r="C284" s="70"/>
      <c r="D284" s="95"/>
      <c r="E284" s="95"/>
      <c r="F284" s="78"/>
      <c r="G284" s="1" t="s">
        <v>15</v>
      </c>
      <c r="H284" s="47">
        <v>45224</v>
      </c>
      <c r="I284" s="33">
        <v>0.4583333333333333</v>
      </c>
      <c r="J284" s="47">
        <v>45224</v>
      </c>
      <c r="K284" s="30">
        <v>0.44097222222222227</v>
      </c>
      <c r="L284" s="60"/>
      <c r="M284" s="103"/>
      <c r="N284" s="82"/>
      <c r="O284" s="107"/>
      <c r="P284" s="53"/>
      <c r="Q284" s="54"/>
    </row>
    <row r="285" spans="1:17" s="12" customFormat="1" ht="30" customHeight="1">
      <c r="A285" s="112">
        <v>141</v>
      </c>
      <c r="B285" s="69">
        <v>141</v>
      </c>
      <c r="C285" s="69" t="s">
        <v>34</v>
      </c>
      <c r="D285" s="94" t="s">
        <v>353</v>
      </c>
      <c r="E285" s="94" t="s">
        <v>354</v>
      </c>
      <c r="F285" s="77" t="s">
        <v>46</v>
      </c>
      <c r="G285" s="1" t="s">
        <v>14</v>
      </c>
      <c r="H285" s="47">
        <v>45224</v>
      </c>
      <c r="I285" s="33">
        <v>0.375</v>
      </c>
      <c r="J285" s="47">
        <v>45224</v>
      </c>
      <c r="K285" s="30">
        <v>0.39305555555555555</v>
      </c>
      <c r="L285" s="59">
        <f>IF(O285=$P$3,0,IF(H285=H286,P285-I285-(1-I286),P285-I285-(1-I286)+1))</f>
        <v>0.5541666666666667</v>
      </c>
      <c r="M285" s="102">
        <f>K286-K285</f>
        <v>0.5361111111111112</v>
      </c>
      <c r="N285" s="81">
        <f>IF(L285&gt;M285,L285-M285,M285-L285)</f>
        <v>0.01805555555555549</v>
      </c>
      <c r="O285" s="106"/>
      <c r="P285" s="53">
        <f>IF(H286-H285=0,1,H286-H285)</f>
        <v>1</v>
      </c>
      <c r="Q285" s="54">
        <f>IF(J286-J285=0,1,J286-J285)</f>
        <v>1</v>
      </c>
    </row>
    <row r="286" spans="1:17" s="12" customFormat="1" ht="30" customHeight="1">
      <c r="A286" s="113"/>
      <c r="B286" s="70"/>
      <c r="C286" s="70"/>
      <c r="D286" s="95"/>
      <c r="E286" s="95"/>
      <c r="F286" s="78"/>
      <c r="G286" s="1" t="s">
        <v>15</v>
      </c>
      <c r="H286" s="47">
        <v>45224</v>
      </c>
      <c r="I286" s="33">
        <v>0.9291666666666667</v>
      </c>
      <c r="J286" s="47">
        <v>45224</v>
      </c>
      <c r="K286" s="30">
        <v>0.9291666666666667</v>
      </c>
      <c r="L286" s="60"/>
      <c r="M286" s="103"/>
      <c r="N286" s="82"/>
      <c r="O286" s="107"/>
      <c r="P286" s="53"/>
      <c r="Q286" s="54"/>
    </row>
    <row r="287" spans="1:17" s="12" customFormat="1" ht="50.25" customHeight="1">
      <c r="A287" s="112">
        <v>142</v>
      </c>
      <c r="B287" s="69">
        <v>142</v>
      </c>
      <c r="C287" s="69" t="s">
        <v>23</v>
      </c>
      <c r="D287" s="94" t="s">
        <v>107</v>
      </c>
      <c r="E287" s="94" t="s">
        <v>108</v>
      </c>
      <c r="F287" s="77" t="s">
        <v>46</v>
      </c>
      <c r="G287" s="1" t="s">
        <v>14</v>
      </c>
      <c r="H287" s="47">
        <v>45224</v>
      </c>
      <c r="I287" s="33">
        <v>0.375</v>
      </c>
      <c r="J287" s="47">
        <v>45224</v>
      </c>
      <c r="K287" s="30">
        <v>0.39375</v>
      </c>
      <c r="L287" s="59">
        <f>IF(O287=$P$3,0,IF(H287=H288,P287-I287-(1-I288),P287-I287-(1-I288)+1))</f>
        <v>0.04166666666666674</v>
      </c>
      <c r="M287" s="102">
        <f>K288-K287</f>
        <v>0.015972222222222276</v>
      </c>
      <c r="N287" s="81">
        <f>IF(L287&gt;M287,L287-M287,M287-L287)</f>
        <v>0.025694444444444464</v>
      </c>
      <c r="O287" s="106"/>
      <c r="P287" s="53">
        <f>IF(H288-H287=0,1,H288-H287)</f>
        <v>1</v>
      </c>
      <c r="Q287" s="54">
        <f>IF(J288-J287=0,1,J288-J287)</f>
        <v>1</v>
      </c>
    </row>
    <row r="288" spans="1:17" s="12" customFormat="1" ht="48" customHeight="1">
      <c r="A288" s="113"/>
      <c r="B288" s="70"/>
      <c r="C288" s="70"/>
      <c r="D288" s="95"/>
      <c r="E288" s="95"/>
      <c r="F288" s="78"/>
      <c r="G288" s="1" t="s">
        <v>15</v>
      </c>
      <c r="H288" s="47">
        <v>45224</v>
      </c>
      <c r="I288" s="33">
        <v>0.4166666666666667</v>
      </c>
      <c r="J288" s="47">
        <v>45224</v>
      </c>
      <c r="K288" s="30">
        <v>0.40972222222222227</v>
      </c>
      <c r="L288" s="60"/>
      <c r="M288" s="103"/>
      <c r="N288" s="82"/>
      <c r="O288" s="107"/>
      <c r="P288" s="53"/>
      <c r="Q288" s="54"/>
    </row>
    <row r="289" spans="1:17" s="12" customFormat="1" ht="30" customHeight="1">
      <c r="A289" s="112">
        <v>143</v>
      </c>
      <c r="B289" s="69">
        <v>143</v>
      </c>
      <c r="C289" s="69" t="s">
        <v>23</v>
      </c>
      <c r="D289" s="94" t="s">
        <v>355</v>
      </c>
      <c r="E289" s="94" t="s">
        <v>358</v>
      </c>
      <c r="F289" s="77" t="s">
        <v>26</v>
      </c>
      <c r="G289" s="1" t="s">
        <v>14</v>
      </c>
      <c r="H289" s="47">
        <v>45229</v>
      </c>
      <c r="I289" s="33">
        <v>0.3333333333333333</v>
      </c>
      <c r="J289" s="47">
        <v>45229</v>
      </c>
      <c r="K289" s="30">
        <v>0.4277777777777778</v>
      </c>
      <c r="L289" s="59">
        <f>IF(O289=$P$3,0,IF(H289=H290,P289-I289-(1-I290),P289-I289-(1-I290)+1))</f>
        <v>0.3750000000000001</v>
      </c>
      <c r="M289" s="102">
        <f>K290-K289</f>
        <v>0.26249999999999996</v>
      </c>
      <c r="N289" s="81">
        <f>IF(L289&gt;M289,L289-M289,M289-L289)</f>
        <v>0.11250000000000016</v>
      </c>
      <c r="O289" s="83"/>
      <c r="P289" s="53">
        <f>IF(H290-H289=0,1,H290-H289)</f>
        <v>1</v>
      </c>
      <c r="Q289" s="54">
        <f>IF(J290-J289=0,1,J290-J289)</f>
        <v>1</v>
      </c>
    </row>
    <row r="290" spans="1:17" s="12" customFormat="1" ht="30" customHeight="1">
      <c r="A290" s="113"/>
      <c r="B290" s="70"/>
      <c r="C290" s="70"/>
      <c r="D290" s="95"/>
      <c r="E290" s="95"/>
      <c r="F290" s="78"/>
      <c r="G290" s="1" t="s">
        <v>15</v>
      </c>
      <c r="H290" s="47">
        <v>45229</v>
      </c>
      <c r="I290" s="33">
        <v>0.7083333333333334</v>
      </c>
      <c r="J290" s="47">
        <v>45229</v>
      </c>
      <c r="K290" s="30">
        <v>0.6902777777777778</v>
      </c>
      <c r="L290" s="60"/>
      <c r="M290" s="103"/>
      <c r="N290" s="82"/>
      <c r="O290" s="84"/>
      <c r="P290" s="53"/>
      <c r="Q290" s="54"/>
    </row>
    <row r="291" spans="1:17" s="12" customFormat="1" ht="30" customHeight="1">
      <c r="A291" s="112">
        <v>144</v>
      </c>
      <c r="B291" s="69">
        <v>144</v>
      </c>
      <c r="C291" s="69" t="s">
        <v>23</v>
      </c>
      <c r="D291" s="94" t="s">
        <v>356</v>
      </c>
      <c r="E291" s="94" t="s">
        <v>359</v>
      </c>
      <c r="F291" s="77" t="s">
        <v>26</v>
      </c>
      <c r="G291" s="1" t="s">
        <v>14</v>
      </c>
      <c r="H291" s="47">
        <v>45230</v>
      </c>
      <c r="I291" s="33">
        <v>0.3333333333333333</v>
      </c>
      <c r="J291" s="47">
        <v>45230</v>
      </c>
      <c r="K291" s="30">
        <v>0.37847222222222227</v>
      </c>
      <c r="L291" s="59">
        <f>IF(O291=$P$3,0,IF(H291=H292,P291-I291-(1-I292),P291-I291-(1-I292)+1))</f>
        <v>0.3750000000000001</v>
      </c>
      <c r="M291" s="102">
        <f>K292-K291</f>
        <v>0.043055555555555514</v>
      </c>
      <c r="N291" s="81">
        <f>IF(L291&gt;M291,L291-M291,M291-L291)</f>
        <v>0.3319444444444446</v>
      </c>
      <c r="O291" s="106"/>
      <c r="P291" s="53">
        <f>IF(H292-H291=0,1,H292-H291)</f>
        <v>1</v>
      </c>
      <c r="Q291" s="54">
        <f>IF(J292-J291=0,1,J292-J291)</f>
        <v>1</v>
      </c>
    </row>
    <row r="292" spans="1:17" s="12" customFormat="1" ht="30" customHeight="1">
      <c r="A292" s="113"/>
      <c r="B292" s="70"/>
      <c r="C292" s="70"/>
      <c r="D292" s="95"/>
      <c r="E292" s="95"/>
      <c r="F292" s="78"/>
      <c r="G292" s="1" t="s">
        <v>15</v>
      </c>
      <c r="H292" s="47">
        <v>45230</v>
      </c>
      <c r="I292" s="33">
        <v>0.7083333333333334</v>
      </c>
      <c r="J292" s="47">
        <v>45230</v>
      </c>
      <c r="K292" s="30">
        <v>0.4215277777777778</v>
      </c>
      <c r="L292" s="60"/>
      <c r="M292" s="103"/>
      <c r="N292" s="82"/>
      <c r="O292" s="107"/>
      <c r="P292" s="53"/>
      <c r="Q292" s="54"/>
    </row>
    <row r="293" spans="1:17" s="12" customFormat="1" ht="30" customHeight="1">
      <c r="A293" s="112">
        <v>145</v>
      </c>
      <c r="B293" s="69">
        <v>145</v>
      </c>
      <c r="C293" s="69" t="s">
        <v>34</v>
      </c>
      <c r="D293" s="94" t="s">
        <v>417</v>
      </c>
      <c r="E293" s="94" t="s">
        <v>419</v>
      </c>
      <c r="F293" s="77" t="s">
        <v>24</v>
      </c>
      <c r="G293" s="1" t="s">
        <v>14</v>
      </c>
      <c r="H293" s="47">
        <v>45219</v>
      </c>
      <c r="I293" s="33">
        <v>0.6451388888888888</v>
      </c>
      <c r="J293" s="26"/>
      <c r="K293" s="30"/>
      <c r="L293" s="59">
        <v>0</v>
      </c>
      <c r="M293" s="102">
        <f>K294-K293</f>
        <v>0</v>
      </c>
      <c r="N293" s="81">
        <f>IF(L293&gt;M293,L293-M293,M293-L293)</f>
        <v>0</v>
      </c>
      <c r="O293" s="75" t="s">
        <v>425</v>
      </c>
      <c r="P293" s="53">
        <f>IF(H294-H293=0,1,H294-H293)</f>
        <v>41</v>
      </c>
      <c r="Q293" s="54">
        <f>IF(J294-J293=0,1,J294-J293)</f>
        <v>1</v>
      </c>
    </row>
    <row r="294" spans="1:17" s="12" customFormat="1" ht="30" customHeight="1">
      <c r="A294" s="113"/>
      <c r="B294" s="70"/>
      <c r="C294" s="70"/>
      <c r="D294" s="95"/>
      <c r="E294" s="95"/>
      <c r="F294" s="78"/>
      <c r="G294" s="1" t="s">
        <v>15</v>
      </c>
      <c r="H294" s="47">
        <v>45260</v>
      </c>
      <c r="I294" s="33">
        <v>0.75</v>
      </c>
      <c r="J294" s="26"/>
      <c r="K294" s="30"/>
      <c r="L294" s="60"/>
      <c r="M294" s="103"/>
      <c r="N294" s="82"/>
      <c r="O294" s="76"/>
      <c r="P294" s="53"/>
      <c r="Q294" s="54"/>
    </row>
    <row r="295" spans="1:17" s="12" customFormat="1" ht="30" customHeight="1">
      <c r="A295" s="112">
        <v>146</v>
      </c>
      <c r="B295" s="69">
        <v>146</v>
      </c>
      <c r="C295" s="69" t="s">
        <v>34</v>
      </c>
      <c r="D295" s="94" t="s">
        <v>418</v>
      </c>
      <c r="E295" s="94" t="s">
        <v>420</v>
      </c>
      <c r="F295" s="77" t="s">
        <v>24</v>
      </c>
      <c r="G295" s="1" t="s">
        <v>14</v>
      </c>
      <c r="H295" s="47">
        <v>45219</v>
      </c>
      <c r="I295" s="33">
        <v>0.6451388888888888</v>
      </c>
      <c r="J295" s="26"/>
      <c r="K295" s="30"/>
      <c r="L295" s="59">
        <v>0</v>
      </c>
      <c r="M295" s="102">
        <f>K296-K295</f>
        <v>0</v>
      </c>
      <c r="N295" s="81">
        <f>IF(L295&gt;M295,L295-M295,M295-L295)</f>
        <v>0</v>
      </c>
      <c r="O295" s="75" t="s">
        <v>425</v>
      </c>
      <c r="P295" s="53">
        <f>IF(H296-H295=0,1,H296-H295)</f>
        <v>41</v>
      </c>
      <c r="Q295" s="54">
        <f>IF(J296-J295=0,1,J296-J295)</f>
        <v>1</v>
      </c>
    </row>
    <row r="296" spans="1:17" s="12" customFormat="1" ht="30" customHeight="1">
      <c r="A296" s="113"/>
      <c r="B296" s="70"/>
      <c r="C296" s="70"/>
      <c r="D296" s="95"/>
      <c r="E296" s="95"/>
      <c r="F296" s="78"/>
      <c r="G296" s="1" t="s">
        <v>15</v>
      </c>
      <c r="H296" s="47">
        <v>45260</v>
      </c>
      <c r="I296" s="33">
        <v>0.75</v>
      </c>
      <c r="J296" s="26"/>
      <c r="K296" s="30"/>
      <c r="L296" s="60"/>
      <c r="M296" s="103"/>
      <c r="N296" s="82"/>
      <c r="O296" s="76"/>
      <c r="P296" s="53"/>
      <c r="Q296" s="54"/>
    </row>
    <row r="297" spans="1:17" s="12" customFormat="1" ht="30" customHeight="1">
      <c r="A297" s="112">
        <v>147</v>
      </c>
      <c r="B297" s="69">
        <v>147</v>
      </c>
      <c r="C297" s="69" t="s">
        <v>23</v>
      </c>
      <c r="D297" s="94" t="s">
        <v>360</v>
      </c>
      <c r="E297" s="94" t="s">
        <v>361</v>
      </c>
      <c r="F297" s="77" t="s">
        <v>46</v>
      </c>
      <c r="G297" s="1" t="s">
        <v>14</v>
      </c>
      <c r="H297" s="47">
        <v>45223</v>
      </c>
      <c r="I297" s="33">
        <v>0.4166666666666667</v>
      </c>
      <c r="J297" s="47">
        <v>45223</v>
      </c>
      <c r="K297" s="30">
        <v>0.42430555555555555</v>
      </c>
      <c r="L297" s="59">
        <f>IF(O297=$P$3,0,IF(H297=H298,P297-I297-(1-I298),P297-I297-(1-I298)+1))</f>
        <v>0.29166666666666663</v>
      </c>
      <c r="M297" s="102">
        <f>K298-K297</f>
        <v>0.25347222222222215</v>
      </c>
      <c r="N297" s="81">
        <f>IF(L297&gt;M297,L297-M297,M297-L297)</f>
        <v>0.038194444444444475</v>
      </c>
      <c r="O297" s="79"/>
      <c r="P297" s="53">
        <f>IF(H298-H297=0,1,H298-H297)</f>
        <v>1</v>
      </c>
      <c r="Q297" s="54">
        <f>IF(J298-J297=0,1,J298-J297)</f>
        <v>1</v>
      </c>
    </row>
    <row r="298" spans="1:17" s="12" customFormat="1" ht="30" customHeight="1">
      <c r="A298" s="113"/>
      <c r="B298" s="70"/>
      <c r="C298" s="70"/>
      <c r="D298" s="95"/>
      <c r="E298" s="95"/>
      <c r="F298" s="78"/>
      <c r="G298" s="1" t="s">
        <v>15</v>
      </c>
      <c r="H298" s="47">
        <v>45223</v>
      </c>
      <c r="I298" s="33">
        <v>0.7083333333333334</v>
      </c>
      <c r="J298" s="47">
        <v>45223</v>
      </c>
      <c r="K298" s="30">
        <v>0.6777777777777777</v>
      </c>
      <c r="L298" s="60"/>
      <c r="M298" s="103"/>
      <c r="N298" s="82"/>
      <c r="O298" s="80"/>
      <c r="P298" s="53"/>
      <c r="Q298" s="54"/>
    </row>
    <row r="299" spans="1:17" s="12" customFormat="1" ht="30" customHeight="1">
      <c r="A299" s="112">
        <v>148</v>
      </c>
      <c r="B299" s="69">
        <v>148</v>
      </c>
      <c r="C299" s="69" t="s">
        <v>23</v>
      </c>
      <c r="D299" s="94" t="s">
        <v>362</v>
      </c>
      <c r="E299" s="94" t="s">
        <v>363</v>
      </c>
      <c r="F299" s="77" t="s">
        <v>26</v>
      </c>
      <c r="G299" s="1" t="s">
        <v>14</v>
      </c>
      <c r="H299" s="47">
        <v>45224</v>
      </c>
      <c r="I299" s="33">
        <v>0.4166666666666667</v>
      </c>
      <c r="J299" s="26"/>
      <c r="K299" s="30"/>
      <c r="L299" s="59">
        <f>IF(O299=$P$3,0,IF(H299=H300,P299-I299-(1-I300),P299-I299-(1-I300)+1))</f>
        <v>0</v>
      </c>
      <c r="M299" s="102">
        <f>K300-K299</f>
        <v>0</v>
      </c>
      <c r="N299" s="81">
        <f>IF(L299&gt;M299,L299-M299,M299-L299)</f>
        <v>0</v>
      </c>
      <c r="O299" s="85" t="s">
        <v>16</v>
      </c>
      <c r="P299" s="53">
        <f>IF(H300-H299=0,1,H300-H299)</f>
        <v>1</v>
      </c>
      <c r="Q299" s="54">
        <f>IF(J300-J299=0,1,J300-J299)</f>
        <v>1</v>
      </c>
    </row>
    <row r="300" spans="1:17" s="12" customFormat="1" ht="40.5" customHeight="1">
      <c r="A300" s="113"/>
      <c r="B300" s="70"/>
      <c r="C300" s="70"/>
      <c r="D300" s="95"/>
      <c r="E300" s="95"/>
      <c r="F300" s="78"/>
      <c r="G300" s="1" t="s">
        <v>15</v>
      </c>
      <c r="H300" s="47">
        <v>45224</v>
      </c>
      <c r="I300" s="33">
        <v>0.7083333333333334</v>
      </c>
      <c r="J300" s="26"/>
      <c r="K300" s="30"/>
      <c r="L300" s="60"/>
      <c r="M300" s="103"/>
      <c r="N300" s="82"/>
      <c r="O300" s="86"/>
      <c r="P300" s="53"/>
      <c r="Q300" s="54"/>
    </row>
    <row r="301" spans="1:17" s="12" customFormat="1" ht="30" customHeight="1">
      <c r="A301" s="112">
        <v>149</v>
      </c>
      <c r="B301" s="69">
        <v>149</v>
      </c>
      <c r="C301" s="69" t="s">
        <v>34</v>
      </c>
      <c r="D301" s="94" t="s">
        <v>364</v>
      </c>
      <c r="E301" s="94" t="s">
        <v>365</v>
      </c>
      <c r="F301" s="77" t="s">
        <v>24</v>
      </c>
      <c r="G301" s="1" t="s">
        <v>14</v>
      </c>
      <c r="H301" s="47">
        <v>45224</v>
      </c>
      <c r="I301" s="33">
        <v>0.49722222222222223</v>
      </c>
      <c r="J301" s="47">
        <v>45224</v>
      </c>
      <c r="K301" s="33">
        <v>0.49722222222222223</v>
      </c>
      <c r="L301" s="59">
        <f>IF(O301=$P$3,0,IF(H301=H302,P301-I301-(1-I302),P301-I301-(1-I302)+1))</f>
        <v>0.33611111111111114</v>
      </c>
      <c r="M301" s="102">
        <f>K302-K301</f>
        <v>0.32013888888888886</v>
      </c>
      <c r="N301" s="81">
        <f>IF(L301&gt;M301,L301-M301,M301-L301)</f>
        <v>0.015972222222222276</v>
      </c>
      <c r="O301" s="106"/>
      <c r="P301" s="53">
        <f>IF(H302-H301=0,1,H302-H301)</f>
        <v>1</v>
      </c>
      <c r="Q301" s="54">
        <f>IF(J302-J301=0,1,J302-J301)</f>
        <v>1</v>
      </c>
    </row>
    <row r="302" spans="1:17" s="12" customFormat="1" ht="30" customHeight="1">
      <c r="A302" s="113"/>
      <c r="B302" s="70"/>
      <c r="C302" s="70"/>
      <c r="D302" s="95"/>
      <c r="E302" s="95"/>
      <c r="F302" s="78"/>
      <c r="G302" s="1" t="s">
        <v>15</v>
      </c>
      <c r="H302" s="47">
        <v>45224</v>
      </c>
      <c r="I302" s="33">
        <v>0.8333333333333334</v>
      </c>
      <c r="J302" s="26">
        <v>45224</v>
      </c>
      <c r="K302" s="30">
        <v>0.8173611111111111</v>
      </c>
      <c r="L302" s="60"/>
      <c r="M302" s="103"/>
      <c r="N302" s="82"/>
      <c r="O302" s="107"/>
      <c r="P302" s="53"/>
      <c r="Q302" s="54"/>
    </row>
    <row r="303" spans="1:17" s="12" customFormat="1" ht="30" customHeight="1">
      <c r="A303" s="112">
        <v>150</v>
      </c>
      <c r="B303" s="69">
        <v>150</v>
      </c>
      <c r="C303" s="69" t="s">
        <v>23</v>
      </c>
      <c r="D303" s="94" t="s">
        <v>372</v>
      </c>
      <c r="E303" s="94" t="s">
        <v>373</v>
      </c>
      <c r="F303" s="77" t="s">
        <v>46</v>
      </c>
      <c r="G303" s="1" t="s">
        <v>14</v>
      </c>
      <c r="H303" s="47">
        <v>45225</v>
      </c>
      <c r="I303" s="33">
        <v>0.4166666666666667</v>
      </c>
      <c r="J303" s="47">
        <v>45225</v>
      </c>
      <c r="K303" s="30">
        <v>0.4534722222222222</v>
      </c>
      <c r="L303" s="59">
        <f>IF(O303=$P$3,0,IF(H303=H304,P303-I303-(1-I304),P303-I303-(1-I304)+1))</f>
        <v>0.12499999999999989</v>
      </c>
      <c r="M303" s="102">
        <f>K304-K303</f>
        <v>0.05416666666666664</v>
      </c>
      <c r="N303" s="81">
        <f>IF(L303&gt;M303,L303-M303,M303-L303)</f>
        <v>0.07083333333333325</v>
      </c>
      <c r="O303" s="106"/>
      <c r="P303" s="53">
        <f>IF(H304-H303=0,1,H304-H303)</f>
        <v>1</v>
      </c>
      <c r="Q303" s="54">
        <f>IF(J304-J303=0,1,J304-J303)</f>
        <v>1</v>
      </c>
    </row>
    <row r="304" spans="1:17" s="12" customFormat="1" ht="30" customHeight="1">
      <c r="A304" s="113"/>
      <c r="B304" s="70"/>
      <c r="C304" s="70"/>
      <c r="D304" s="95"/>
      <c r="E304" s="95"/>
      <c r="F304" s="78"/>
      <c r="G304" s="1" t="s">
        <v>15</v>
      </c>
      <c r="H304" s="47">
        <v>45225</v>
      </c>
      <c r="I304" s="33">
        <v>0.5416666666666666</v>
      </c>
      <c r="J304" s="47">
        <v>45225</v>
      </c>
      <c r="K304" s="30">
        <v>0.5076388888888889</v>
      </c>
      <c r="L304" s="60"/>
      <c r="M304" s="103"/>
      <c r="N304" s="82"/>
      <c r="O304" s="107"/>
      <c r="P304" s="53"/>
      <c r="Q304" s="54"/>
    </row>
    <row r="305" spans="1:17" s="12" customFormat="1" ht="30" customHeight="1">
      <c r="A305" s="112">
        <v>151</v>
      </c>
      <c r="B305" s="69">
        <v>151</v>
      </c>
      <c r="C305" s="69" t="s">
        <v>23</v>
      </c>
      <c r="D305" s="94" t="s">
        <v>374</v>
      </c>
      <c r="E305" s="94" t="s">
        <v>375</v>
      </c>
      <c r="F305" s="77" t="s">
        <v>46</v>
      </c>
      <c r="G305" s="1" t="s">
        <v>14</v>
      </c>
      <c r="H305" s="47">
        <v>45225</v>
      </c>
      <c r="I305" s="33">
        <v>0.5833333333333334</v>
      </c>
      <c r="J305" s="47">
        <v>45225</v>
      </c>
      <c r="K305" s="30">
        <v>0.5972222222222222</v>
      </c>
      <c r="L305" s="59">
        <f>IF(O305=$P$3,0,IF(H305=H306,P305-I305-(1-I306),P305-I305-(1-I306)+1))</f>
        <v>0.08333333333333326</v>
      </c>
      <c r="M305" s="102">
        <f>K306-K305</f>
        <v>0.036111111111111094</v>
      </c>
      <c r="N305" s="81">
        <f>IF(L305&gt;M305,L305-M305,M305-L305)</f>
        <v>0.047222222222222165</v>
      </c>
      <c r="O305" s="83"/>
      <c r="P305" s="53">
        <f>IF(H306-H305=0,1,H306-H305)</f>
        <v>1</v>
      </c>
      <c r="Q305" s="54">
        <f>IF(J306-J305=0,1,J306-J305)</f>
        <v>1</v>
      </c>
    </row>
    <row r="306" spans="1:17" s="12" customFormat="1" ht="30" customHeight="1">
      <c r="A306" s="113"/>
      <c r="B306" s="70"/>
      <c r="C306" s="70"/>
      <c r="D306" s="95"/>
      <c r="E306" s="95"/>
      <c r="F306" s="78"/>
      <c r="G306" s="1" t="s">
        <v>15</v>
      </c>
      <c r="H306" s="47">
        <v>45225</v>
      </c>
      <c r="I306" s="33">
        <v>0.6666666666666666</v>
      </c>
      <c r="J306" s="47">
        <v>45225</v>
      </c>
      <c r="K306" s="30">
        <v>0.6333333333333333</v>
      </c>
      <c r="L306" s="60"/>
      <c r="M306" s="103"/>
      <c r="N306" s="82"/>
      <c r="O306" s="84"/>
      <c r="P306" s="53"/>
      <c r="Q306" s="54"/>
    </row>
    <row r="307" spans="1:17" s="12" customFormat="1" ht="30" customHeight="1">
      <c r="A307" s="112">
        <v>152</v>
      </c>
      <c r="B307" s="69">
        <v>152</v>
      </c>
      <c r="C307" s="69" t="s">
        <v>34</v>
      </c>
      <c r="D307" s="94" t="s">
        <v>368</v>
      </c>
      <c r="E307" s="94" t="s">
        <v>369</v>
      </c>
      <c r="F307" s="77" t="s">
        <v>46</v>
      </c>
      <c r="G307" s="1" t="s">
        <v>14</v>
      </c>
      <c r="H307" s="47">
        <v>45225</v>
      </c>
      <c r="I307" s="33">
        <v>0.375</v>
      </c>
      <c r="J307" s="47">
        <v>45225</v>
      </c>
      <c r="K307" s="30">
        <v>0.375</v>
      </c>
      <c r="L307" s="59">
        <f>IF(O307=$P$3,0,IF(H307=H308,P307-I307-(1-I308),P307-I307-(1-I308)+1))</f>
        <v>0.29166666666666663</v>
      </c>
      <c r="M307" s="102">
        <f>K308-K307</f>
        <v>0.28194444444444444</v>
      </c>
      <c r="N307" s="81">
        <f>IF(L307&gt;M307,L307-M307,M307-L307)</f>
        <v>0.009722222222222188</v>
      </c>
      <c r="O307" s="106"/>
      <c r="P307" s="53">
        <f>IF(H308-H307=0,1,H308-H307)</f>
        <v>1</v>
      </c>
      <c r="Q307" s="54">
        <f>IF(J308-J307=0,1,J308-J307)</f>
        <v>1</v>
      </c>
    </row>
    <row r="308" spans="1:17" s="12" customFormat="1" ht="30" customHeight="1">
      <c r="A308" s="113"/>
      <c r="B308" s="70"/>
      <c r="C308" s="70"/>
      <c r="D308" s="95"/>
      <c r="E308" s="95"/>
      <c r="F308" s="78"/>
      <c r="G308" s="1" t="s">
        <v>15</v>
      </c>
      <c r="H308" s="47">
        <v>45225</v>
      </c>
      <c r="I308" s="33">
        <v>0.6666666666666666</v>
      </c>
      <c r="J308" s="47">
        <v>45225</v>
      </c>
      <c r="K308" s="30">
        <v>0.6569444444444444</v>
      </c>
      <c r="L308" s="60"/>
      <c r="M308" s="103"/>
      <c r="N308" s="82"/>
      <c r="O308" s="107"/>
      <c r="P308" s="53"/>
      <c r="Q308" s="54"/>
    </row>
    <row r="309" spans="1:17" s="12" customFormat="1" ht="57" customHeight="1">
      <c r="A309" s="112">
        <v>153</v>
      </c>
      <c r="B309" s="69">
        <v>153</v>
      </c>
      <c r="C309" s="69" t="s">
        <v>23</v>
      </c>
      <c r="D309" s="94" t="s">
        <v>370</v>
      </c>
      <c r="E309" s="94" t="s">
        <v>371</v>
      </c>
      <c r="F309" s="77" t="s">
        <v>46</v>
      </c>
      <c r="G309" s="1" t="s">
        <v>14</v>
      </c>
      <c r="H309" s="47">
        <v>45225</v>
      </c>
      <c r="I309" s="33">
        <v>0.375</v>
      </c>
      <c r="J309" s="47">
        <v>45225</v>
      </c>
      <c r="K309" s="30">
        <v>0.375</v>
      </c>
      <c r="L309" s="59">
        <f>IF(O309=$P$3,0,IF(H309=H310,P309-I309-(1-I310),P309-I309-(1-I310)+1))</f>
        <v>0.29166666666666663</v>
      </c>
      <c r="M309" s="102">
        <f>K310-K309</f>
        <v>0.28194444444444444</v>
      </c>
      <c r="N309" s="81">
        <f>IF(L309&gt;M309,L309-M309,M309-L309)</f>
        <v>0.009722222222222188</v>
      </c>
      <c r="O309" s="106"/>
      <c r="P309" s="53">
        <f>IF(H310-H309=0,1,H310-H309)</f>
        <v>1</v>
      </c>
      <c r="Q309" s="54">
        <f>IF(J310-J309=0,1,J310-J309)</f>
        <v>1</v>
      </c>
    </row>
    <row r="310" spans="1:17" s="12" customFormat="1" ht="72" customHeight="1">
      <c r="A310" s="113"/>
      <c r="B310" s="70"/>
      <c r="C310" s="70"/>
      <c r="D310" s="95"/>
      <c r="E310" s="95"/>
      <c r="F310" s="78"/>
      <c r="G310" s="1" t="s">
        <v>15</v>
      </c>
      <c r="H310" s="47">
        <v>45225</v>
      </c>
      <c r="I310" s="33">
        <v>0.6666666666666666</v>
      </c>
      <c r="J310" s="47">
        <v>45225</v>
      </c>
      <c r="K310" s="30">
        <v>0.6569444444444444</v>
      </c>
      <c r="L310" s="60"/>
      <c r="M310" s="103"/>
      <c r="N310" s="82"/>
      <c r="O310" s="107"/>
      <c r="P310" s="53"/>
      <c r="Q310" s="54"/>
    </row>
    <row r="311" spans="1:17" s="12" customFormat="1" ht="30" customHeight="1">
      <c r="A311" s="67">
        <v>154</v>
      </c>
      <c r="B311" s="69">
        <v>154</v>
      </c>
      <c r="C311" s="69" t="s">
        <v>34</v>
      </c>
      <c r="D311" s="94" t="s">
        <v>411</v>
      </c>
      <c r="E311" s="94" t="s">
        <v>412</v>
      </c>
      <c r="F311" s="77" t="s">
        <v>26</v>
      </c>
      <c r="G311" s="1" t="s">
        <v>14</v>
      </c>
      <c r="H311" s="47">
        <v>45226</v>
      </c>
      <c r="I311" s="33">
        <v>0.3333333333333333</v>
      </c>
      <c r="J311" s="26">
        <v>45226</v>
      </c>
      <c r="K311" s="30">
        <v>0.5951388888888889</v>
      </c>
      <c r="L311" s="59">
        <f>IF(O311=$P$3,0,IF(H311=H312,P311-I311-(1-I312),P311-I311-(1-I312)+1))</f>
        <v>0.41666666666666674</v>
      </c>
      <c r="M311" s="102">
        <f>K312-K311</f>
        <v>0.12569444444444444</v>
      </c>
      <c r="N311" s="81">
        <f>IF(L311&gt;M311,L311-M311,M311-L311)</f>
        <v>0.2909722222222223</v>
      </c>
      <c r="O311" s="106"/>
      <c r="P311" s="53">
        <f>IF(H312-H311=0,1,H312-H311)</f>
        <v>1</v>
      </c>
      <c r="Q311" s="54">
        <f>IF(J312-J311=0,1,J312-J311)</f>
        <v>1</v>
      </c>
    </row>
    <row r="312" spans="1:17" s="12" customFormat="1" ht="30" customHeight="1">
      <c r="A312" s="68"/>
      <c r="B312" s="70"/>
      <c r="C312" s="70"/>
      <c r="D312" s="95"/>
      <c r="E312" s="95"/>
      <c r="F312" s="78"/>
      <c r="G312" s="1" t="s">
        <v>15</v>
      </c>
      <c r="H312" s="47">
        <v>45226</v>
      </c>
      <c r="I312" s="33">
        <v>0.75</v>
      </c>
      <c r="J312" s="26">
        <v>45226</v>
      </c>
      <c r="K312" s="30">
        <v>0.7208333333333333</v>
      </c>
      <c r="L312" s="60"/>
      <c r="M312" s="103"/>
      <c r="N312" s="82"/>
      <c r="O312" s="107"/>
      <c r="P312" s="53"/>
      <c r="Q312" s="54"/>
    </row>
    <row r="313" spans="1:17" s="12" customFormat="1" ht="40.5" customHeight="1">
      <c r="A313" s="67">
        <v>155</v>
      </c>
      <c r="B313" s="69">
        <v>155</v>
      </c>
      <c r="C313" s="69" t="s">
        <v>23</v>
      </c>
      <c r="D313" s="94" t="s">
        <v>382</v>
      </c>
      <c r="E313" s="94" t="s">
        <v>383</v>
      </c>
      <c r="F313" s="77" t="s">
        <v>46</v>
      </c>
      <c r="G313" s="1" t="s">
        <v>14</v>
      </c>
      <c r="H313" s="47">
        <v>45226</v>
      </c>
      <c r="I313" s="33">
        <v>0.375</v>
      </c>
      <c r="J313" s="26">
        <v>45226</v>
      </c>
      <c r="K313" s="30">
        <v>0.3993055555555556</v>
      </c>
      <c r="L313" s="59">
        <f>IF(O313=$P$3,0,IF(H313=H314,P313-I313-(1-I314),P313-I313-(1-I314)+1))</f>
        <v>0.29166666666666663</v>
      </c>
      <c r="M313" s="102">
        <f>K314-K313</f>
        <v>0.25416666666666665</v>
      </c>
      <c r="N313" s="81">
        <f>IF(L313&gt;M313,L313-M313,M313-L313)</f>
        <v>0.03749999999999998</v>
      </c>
      <c r="O313" s="79"/>
      <c r="P313" s="53">
        <f>IF(H314-H313=0,1,H314-H313)</f>
        <v>1</v>
      </c>
      <c r="Q313" s="54">
        <f>IF(J314-J313=0,1,J314-J313)</f>
        <v>1</v>
      </c>
    </row>
    <row r="314" spans="1:17" s="12" customFormat="1" ht="42.75" customHeight="1">
      <c r="A314" s="68"/>
      <c r="B314" s="70"/>
      <c r="C314" s="70"/>
      <c r="D314" s="95"/>
      <c r="E314" s="95"/>
      <c r="F314" s="78"/>
      <c r="G314" s="1" t="s">
        <v>15</v>
      </c>
      <c r="H314" s="47">
        <v>45226</v>
      </c>
      <c r="I314" s="33">
        <v>0.6666666666666666</v>
      </c>
      <c r="J314" s="26">
        <v>45226</v>
      </c>
      <c r="K314" s="30">
        <v>0.6534722222222222</v>
      </c>
      <c r="L314" s="60"/>
      <c r="M314" s="103"/>
      <c r="N314" s="82"/>
      <c r="O314" s="80"/>
      <c r="P314" s="53"/>
      <c r="Q314" s="54"/>
    </row>
    <row r="315" spans="1:17" s="12" customFormat="1" ht="61.5" customHeight="1">
      <c r="A315" s="67">
        <v>156</v>
      </c>
      <c r="B315" s="69">
        <v>156</v>
      </c>
      <c r="C315" s="69" t="s">
        <v>23</v>
      </c>
      <c r="D315" s="94" t="s">
        <v>370</v>
      </c>
      <c r="E315" s="94" t="s">
        <v>381</v>
      </c>
      <c r="F315" s="77" t="s">
        <v>46</v>
      </c>
      <c r="G315" s="1" t="s">
        <v>14</v>
      </c>
      <c r="H315" s="47">
        <v>45226</v>
      </c>
      <c r="I315" s="33">
        <v>0.3333333333333333</v>
      </c>
      <c r="J315" s="26">
        <v>45226</v>
      </c>
      <c r="K315" s="30">
        <v>0.3993055555555556</v>
      </c>
      <c r="L315" s="59">
        <f>IF(O315=$P$3,0,IF(H315=H316,P315-I315-(1-I316),P315-I315-(1-I316)+1))</f>
        <v>0.3750000000000001</v>
      </c>
      <c r="M315" s="102">
        <f>K316-K315</f>
        <v>0.25416666666666665</v>
      </c>
      <c r="N315" s="81">
        <f>IF(L315&gt;M315,L315-M315,M315-L315)</f>
        <v>0.12083333333333346</v>
      </c>
      <c r="O315" s="106"/>
      <c r="P315" s="53">
        <f>IF(H316-H315=0,1,H316-H315)</f>
        <v>1</v>
      </c>
      <c r="Q315" s="54">
        <f>IF(J316-J315=0,1,J316-J315)</f>
        <v>1</v>
      </c>
    </row>
    <row r="316" spans="1:17" s="12" customFormat="1" ht="66.75" customHeight="1">
      <c r="A316" s="68"/>
      <c r="B316" s="70"/>
      <c r="C316" s="70"/>
      <c r="D316" s="95"/>
      <c r="E316" s="95"/>
      <c r="F316" s="78"/>
      <c r="G316" s="1" t="s">
        <v>15</v>
      </c>
      <c r="H316" s="47">
        <v>45226</v>
      </c>
      <c r="I316" s="33">
        <v>0.7083333333333334</v>
      </c>
      <c r="J316" s="26">
        <v>45226</v>
      </c>
      <c r="K316" s="30">
        <v>0.6534722222222222</v>
      </c>
      <c r="L316" s="60"/>
      <c r="M316" s="103"/>
      <c r="N316" s="82"/>
      <c r="O316" s="107"/>
      <c r="P316" s="53"/>
      <c r="Q316" s="54"/>
    </row>
    <row r="317" spans="1:17" s="12" customFormat="1" ht="30" customHeight="1">
      <c r="A317" s="67">
        <v>157</v>
      </c>
      <c r="B317" s="69">
        <v>157</v>
      </c>
      <c r="C317" s="69" t="s">
        <v>23</v>
      </c>
      <c r="D317" s="94" t="s">
        <v>384</v>
      </c>
      <c r="E317" s="94" t="s">
        <v>385</v>
      </c>
      <c r="F317" s="77" t="s">
        <v>26</v>
      </c>
      <c r="G317" s="1" t="s">
        <v>14</v>
      </c>
      <c r="H317" s="47">
        <v>45229</v>
      </c>
      <c r="I317" s="33">
        <v>0.5</v>
      </c>
      <c r="J317" s="26"/>
      <c r="K317" s="30"/>
      <c r="L317" s="59">
        <f>IF(O317=$P$3,0,IF(H317=H318,P317-I317-(1-I318),P317-I317-(1-I318)+1))</f>
        <v>0</v>
      </c>
      <c r="M317" s="102">
        <f>K318-K317</f>
        <v>0</v>
      </c>
      <c r="N317" s="81">
        <f>IF(L317&gt;M317,L317-M317,M317-L317)</f>
        <v>0</v>
      </c>
      <c r="O317" s="85" t="s">
        <v>16</v>
      </c>
      <c r="P317" s="53">
        <f>IF(H318-H317=0,1,H318-H317)</f>
        <v>1</v>
      </c>
      <c r="Q317" s="54">
        <f>IF(J318-J317=0,1,J318-J317)</f>
        <v>1</v>
      </c>
    </row>
    <row r="318" spans="1:17" s="12" customFormat="1" ht="36" customHeight="1">
      <c r="A318" s="68"/>
      <c r="B318" s="70"/>
      <c r="C318" s="70"/>
      <c r="D318" s="95"/>
      <c r="E318" s="95"/>
      <c r="F318" s="78"/>
      <c r="G318" s="1" t="s">
        <v>15</v>
      </c>
      <c r="H318" s="47">
        <v>45229</v>
      </c>
      <c r="I318" s="33">
        <v>0.7083333333333334</v>
      </c>
      <c r="J318" s="26"/>
      <c r="K318" s="30"/>
      <c r="L318" s="60"/>
      <c r="M318" s="103"/>
      <c r="N318" s="82"/>
      <c r="O318" s="86"/>
      <c r="P318" s="53"/>
      <c r="Q318" s="54"/>
    </row>
    <row r="319" spans="1:17" s="12" customFormat="1" ht="30" customHeight="1">
      <c r="A319" s="67">
        <v>158</v>
      </c>
      <c r="B319" s="69">
        <v>158</v>
      </c>
      <c r="C319" s="69" t="s">
        <v>23</v>
      </c>
      <c r="D319" s="94" t="s">
        <v>386</v>
      </c>
      <c r="E319" s="94" t="s">
        <v>387</v>
      </c>
      <c r="F319" s="77" t="s">
        <v>26</v>
      </c>
      <c r="G319" s="1" t="s">
        <v>14</v>
      </c>
      <c r="H319" s="47">
        <v>45229</v>
      </c>
      <c r="I319" s="33">
        <v>0.5</v>
      </c>
      <c r="J319" s="26">
        <v>45229</v>
      </c>
      <c r="K319" s="30">
        <v>0.611111111111111</v>
      </c>
      <c r="L319" s="59">
        <f>IF(O319=$P$3,0,IF(H319=H320,P319-I319-(1-I320),P319-I319-(1-I320)+1))</f>
        <v>0.20833333333333337</v>
      </c>
      <c r="M319" s="102">
        <f>K320-K319</f>
        <v>0.07916666666666672</v>
      </c>
      <c r="N319" s="81">
        <f>IF(L319&gt;M319,L319-M319,M319-L319)</f>
        <v>0.12916666666666665</v>
      </c>
      <c r="O319" s="106"/>
      <c r="P319" s="53">
        <f>IF(H320-H319=0,1,H320-H319)</f>
        <v>1</v>
      </c>
      <c r="Q319" s="54">
        <f>IF(J320-J319=0,1,J320-J319)</f>
        <v>1</v>
      </c>
    </row>
    <row r="320" spans="1:17" s="12" customFormat="1" ht="36.75" customHeight="1">
      <c r="A320" s="68"/>
      <c r="B320" s="70"/>
      <c r="C320" s="70"/>
      <c r="D320" s="95"/>
      <c r="E320" s="95"/>
      <c r="F320" s="78"/>
      <c r="G320" s="1" t="s">
        <v>15</v>
      </c>
      <c r="H320" s="47">
        <v>45229</v>
      </c>
      <c r="I320" s="33">
        <v>0.7083333333333334</v>
      </c>
      <c r="J320" s="26">
        <v>45229</v>
      </c>
      <c r="K320" s="30">
        <v>0.6902777777777778</v>
      </c>
      <c r="L320" s="60"/>
      <c r="M320" s="103"/>
      <c r="N320" s="82"/>
      <c r="O320" s="107"/>
      <c r="P320" s="53"/>
      <c r="Q320" s="54"/>
    </row>
    <row r="321" spans="1:17" s="12" customFormat="1" ht="30" customHeight="1">
      <c r="A321" s="67">
        <v>159</v>
      </c>
      <c r="B321" s="69">
        <v>159</v>
      </c>
      <c r="C321" s="69" t="s">
        <v>23</v>
      </c>
      <c r="D321" s="94" t="s">
        <v>388</v>
      </c>
      <c r="E321" s="94" t="s">
        <v>389</v>
      </c>
      <c r="F321" s="77" t="s">
        <v>46</v>
      </c>
      <c r="G321" s="1" t="s">
        <v>14</v>
      </c>
      <c r="H321" s="47">
        <v>45229</v>
      </c>
      <c r="I321" s="33">
        <v>0.375</v>
      </c>
      <c r="J321" s="26">
        <v>45229</v>
      </c>
      <c r="K321" s="30">
        <v>0.42291666666666666</v>
      </c>
      <c r="L321" s="59">
        <f>IF(O321=$P$3,0,IF(H321=H322,P321-I321-(1-I322),P321-I321-(1-I322)+1))</f>
        <v>0.33333333333333337</v>
      </c>
      <c r="M321" s="102">
        <f>K322-K321</f>
        <v>0.0715277777777778</v>
      </c>
      <c r="N321" s="81">
        <f>IF(L321&gt;M321,L321-M321,M321-L321)</f>
        <v>0.26180555555555557</v>
      </c>
      <c r="O321" s="83"/>
      <c r="P321" s="53">
        <f>IF(H322-H321=0,1,H322-H321)</f>
        <v>1</v>
      </c>
      <c r="Q321" s="54">
        <f>IF(J322-J321=0,1,J322-J321)</f>
        <v>1</v>
      </c>
    </row>
    <row r="322" spans="1:17" s="12" customFormat="1" ht="30" customHeight="1">
      <c r="A322" s="68"/>
      <c r="B322" s="70"/>
      <c r="C322" s="70"/>
      <c r="D322" s="95"/>
      <c r="E322" s="95"/>
      <c r="F322" s="78"/>
      <c r="G322" s="1" t="s">
        <v>15</v>
      </c>
      <c r="H322" s="47">
        <v>45229</v>
      </c>
      <c r="I322" s="33">
        <v>0.7083333333333334</v>
      </c>
      <c r="J322" s="26">
        <v>45229</v>
      </c>
      <c r="K322" s="30">
        <v>0.49444444444444446</v>
      </c>
      <c r="L322" s="60"/>
      <c r="M322" s="103"/>
      <c r="N322" s="82"/>
      <c r="O322" s="84"/>
      <c r="P322" s="53"/>
      <c r="Q322" s="54"/>
    </row>
    <row r="323" spans="1:17" s="12" customFormat="1" ht="30" customHeight="1">
      <c r="A323" s="67">
        <v>160</v>
      </c>
      <c r="B323" s="69">
        <v>160</v>
      </c>
      <c r="C323" s="69" t="s">
        <v>23</v>
      </c>
      <c r="D323" s="94" t="s">
        <v>390</v>
      </c>
      <c r="E323" s="94" t="s">
        <v>391</v>
      </c>
      <c r="F323" s="77" t="s">
        <v>46</v>
      </c>
      <c r="G323" s="1" t="s">
        <v>14</v>
      </c>
      <c r="H323" s="47">
        <v>45229</v>
      </c>
      <c r="I323" s="33">
        <v>0.375</v>
      </c>
      <c r="J323" s="26">
        <v>45229</v>
      </c>
      <c r="K323" s="30">
        <v>0.4618055555555556</v>
      </c>
      <c r="L323" s="59">
        <f>IF(O323=$P$3,0,IF(H323=H324,P323-I323-(1-I324),P323-I323-(1-I324)+1))</f>
        <v>0.33333333333333337</v>
      </c>
      <c r="M323" s="104">
        <f>K324-K323</f>
        <v>0.032638888888888884</v>
      </c>
      <c r="N323" s="105">
        <f>IF(L323&gt;M323,L323-M323,M323-L323)</f>
        <v>0.3006944444444445</v>
      </c>
      <c r="O323" s="108"/>
      <c r="P323" s="53">
        <f>IF(H324-H323=0,1,H324-H323)</f>
        <v>1</v>
      </c>
      <c r="Q323" s="54">
        <f>IF(J324-J323=0,1,J324-J323)</f>
        <v>1</v>
      </c>
    </row>
    <row r="324" spans="1:17" s="12" customFormat="1" ht="30" customHeight="1">
      <c r="A324" s="68"/>
      <c r="B324" s="70"/>
      <c r="C324" s="70"/>
      <c r="D324" s="95"/>
      <c r="E324" s="95"/>
      <c r="F324" s="78"/>
      <c r="G324" s="1" t="s">
        <v>15</v>
      </c>
      <c r="H324" s="47">
        <v>45229</v>
      </c>
      <c r="I324" s="33">
        <v>0.7083333333333334</v>
      </c>
      <c r="J324" s="26">
        <v>45229</v>
      </c>
      <c r="K324" s="30">
        <v>0.49444444444444446</v>
      </c>
      <c r="L324" s="60"/>
      <c r="M324" s="104"/>
      <c r="N324" s="105"/>
      <c r="O324" s="108"/>
      <c r="P324" s="53"/>
      <c r="Q324" s="54"/>
    </row>
    <row r="325" spans="1:17" s="12" customFormat="1" ht="30" customHeight="1">
      <c r="A325" s="67">
        <v>161</v>
      </c>
      <c r="B325" s="69">
        <v>161</v>
      </c>
      <c r="C325" s="69" t="s">
        <v>23</v>
      </c>
      <c r="D325" s="94" t="s">
        <v>392</v>
      </c>
      <c r="E325" s="94" t="s">
        <v>393</v>
      </c>
      <c r="F325" s="77" t="s">
        <v>26</v>
      </c>
      <c r="G325" s="1" t="s">
        <v>14</v>
      </c>
      <c r="H325" s="47">
        <v>45230</v>
      </c>
      <c r="I325" s="33">
        <v>0.3333333333333333</v>
      </c>
      <c r="J325" s="26">
        <v>45230</v>
      </c>
      <c r="K325" s="30">
        <v>0.59375</v>
      </c>
      <c r="L325" s="59">
        <f>IF(O325=$P$3,0,IF(H325=H326,P325-I325-(1-I326),P325-I325-(1-I326)+1))</f>
        <v>0.3750000000000001</v>
      </c>
      <c r="M325" s="104">
        <f>K326-K325</f>
        <v>0.10069444444444453</v>
      </c>
      <c r="N325" s="105">
        <f>IF(L325&gt;M325,L325-M325,M325-L325)</f>
        <v>0.2743055555555556</v>
      </c>
      <c r="O325" s="108"/>
      <c r="P325" s="53">
        <f>IF(H326-H325=0,1,H326-H325)</f>
        <v>1</v>
      </c>
      <c r="Q325" s="54">
        <f>IF(J326-J325=0,1,J326-J325)</f>
        <v>1</v>
      </c>
    </row>
    <row r="326" spans="1:17" s="12" customFormat="1" ht="30" customHeight="1">
      <c r="A326" s="68"/>
      <c r="B326" s="70"/>
      <c r="C326" s="70"/>
      <c r="D326" s="95"/>
      <c r="E326" s="95"/>
      <c r="F326" s="78"/>
      <c r="G326" s="1" t="s">
        <v>15</v>
      </c>
      <c r="H326" s="47">
        <v>45230</v>
      </c>
      <c r="I326" s="33">
        <v>0.7083333333333334</v>
      </c>
      <c r="J326" s="26">
        <v>45230</v>
      </c>
      <c r="K326" s="30">
        <v>0.6944444444444445</v>
      </c>
      <c r="L326" s="60"/>
      <c r="M326" s="104"/>
      <c r="N326" s="105"/>
      <c r="O326" s="108"/>
      <c r="P326" s="53"/>
      <c r="Q326" s="54"/>
    </row>
    <row r="327" spans="1:17" s="12" customFormat="1" ht="30" customHeight="1">
      <c r="A327" s="67">
        <v>162</v>
      </c>
      <c r="B327" s="69">
        <v>162</v>
      </c>
      <c r="C327" s="69" t="s">
        <v>23</v>
      </c>
      <c r="D327" s="94" t="s">
        <v>394</v>
      </c>
      <c r="E327" s="94" t="s">
        <v>395</v>
      </c>
      <c r="F327" s="77" t="s">
        <v>46</v>
      </c>
      <c r="G327" s="1" t="s">
        <v>14</v>
      </c>
      <c r="H327" s="47">
        <v>45227</v>
      </c>
      <c r="I327" s="33">
        <v>0.375</v>
      </c>
      <c r="J327" s="26">
        <v>45227</v>
      </c>
      <c r="K327" s="30">
        <v>0.6375000000000001</v>
      </c>
      <c r="L327" s="59">
        <f>IF(O327=$P$3,0,IF(H327=H328,P327-I327-(1-I328),P327-I327-(1-I328)+1))</f>
        <v>0.33333333333333337</v>
      </c>
      <c r="M327" s="104">
        <f>K328-K327</f>
        <v>0.15277777777777768</v>
      </c>
      <c r="N327" s="105">
        <f>IF(L327&gt;M327,L327-M327,M327-L327)</f>
        <v>0.1805555555555557</v>
      </c>
      <c r="O327" s="108"/>
      <c r="P327" s="53">
        <f>IF(H328-H327=0,1,H328-H327)</f>
        <v>1</v>
      </c>
      <c r="Q327" s="54">
        <f>IF(J328-J327=0,1,J328-J327)</f>
        <v>1</v>
      </c>
    </row>
    <row r="328" spans="1:17" s="12" customFormat="1" ht="39.75" customHeight="1">
      <c r="A328" s="68"/>
      <c r="B328" s="70"/>
      <c r="C328" s="70"/>
      <c r="D328" s="95"/>
      <c r="E328" s="95"/>
      <c r="F328" s="78"/>
      <c r="G328" s="1" t="s">
        <v>15</v>
      </c>
      <c r="H328" s="47">
        <v>45227</v>
      </c>
      <c r="I328" s="33">
        <v>0.7083333333333334</v>
      </c>
      <c r="J328" s="26">
        <v>45227</v>
      </c>
      <c r="K328" s="30">
        <v>0.7902777777777777</v>
      </c>
      <c r="L328" s="60"/>
      <c r="M328" s="104"/>
      <c r="N328" s="105"/>
      <c r="O328" s="108"/>
      <c r="P328" s="53"/>
      <c r="Q328" s="54"/>
    </row>
    <row r="329" spans="1:17" s="12" customFormat="1" ht="46.5" customHeight="1">
      <c r="A329" s="67">
        <v>163</v>
      </c>
      <c r="B329" s="69">
        <v>163</v>
      </c>
      <c r="C329" s="69" t="s">
        <v>23</v>
      </c>
      <c r="D329" s="94" t="s">
        <v>102</v>
      </c>
      <c r="E329" s="94" t="s">
        <v>396</v>
      </c>
      <c r="F329" s="77" t="s">
        <v>46</v>
      </c>
      <c r="G329" s="1" t="s">
        <v>14</v>
      </c>
      <c r="H329" s="47">
        <v>45228</v>
      </c>
      <c r="I329" s="33">
        <v>0.375</v>
      </c>
      <c r="J329" s="26">
        <v>45228</v>
      </c>
      <c r="K329" s="30">
        <v>0.3875</v>
      </c>
      <c r="L329" s="59">
        <f>IF(O329=$P$3,0,IF(H329=H330,P329-I329-(1-I330),P329-I329-(1-I330)+1))</f>
        <v>0.16666666666666663</v>
      </c>
      <c r="M329" s="104">
        <f>K330-K329</f>
        <v>0.15416666666666662</v>
      </c>
      <c r="N329" s="105">
        <f>IF(L329&gt;M329,L329-M329,M329-L329)</f>
        <v>0.012500000000000011</v>
      </c>
      <c r="O329" s="108"/>
      <c r="P329" s="53">
        <f>IF(H330-H329=0,1,H330-H329)</f>
        <v>1</v>
      </c>
      <c r="Q329" s="54">
        <f>IF(J330-J329=0,1,J330-J329)</f>
        <v>1</v>
      </c>
    </row>
    <row r="330" spans="1:17" s="12" customFormat="1" ht="51" customHeight="1">
      <c r="A330" s="68"/>
      <c r="B330" s="70"/>
      <c r="C330" s="70"/>
      <c r="D330" s="95"/>
      <c r="E330" s="95"/>
      <c r="F330" s="78"/>
      <c r="G330" s="1" t="s">
        <v>15</v>
      </c>
      <c r="H330" s="47">
        <v>45228</v>
      </c>
      <c r="I330" s="33">
        <v>0.5416666666666666</v>
      </c>
      <c r="J330" s="26">
        <v>45228</v>
      </c>
      <c r="K330" s="30">
        <v>0.5416666666666666</v>
      </c>
      <c r="L330" s="60"/>
      <c r="M330" s="104"/>
      <c r="N330" s="105"/>
      <c r="O330" s="108"/>
      <c r="P330" s="53"/>
      <c r="Q330" s="54"/>
    </row>
    <row r="331" spans="1:17" s="12" customFormat="1" ht="49.5" customHeight="1">
      <c r="A331" s="67">
        <v>164</v>
      </c>
      <c r="B331" s="69">
        <v>164</v>
      </c>
      <c r="C331" s="69" t="s">
        <v>23</v>
      </c>
      <c r="D331" s="94" t="s">
        <v>397</v>
      </c>
      <c r="E331" s="94" t="s">
        <v>398</v>
      </c>
      <c r="F331" s="77" t="s">
        <v>46</v>
      </c>
      <c r="G331" s="1" t="s">
        <v>14</v>
      </c>
      <c r="H331" s="47">
        <v>45228</v>
      </c>
      <c r="I331" s="33">
        <v>0.375</v>
      </c>
      <c r="J331" s="26"/>
      <c r="K331" s="30"/>
      <c r="L331" s="59">
        <f>IF(O331=$P$3,0,IF(H331=H332,P331-I331-(1-I332),P331-I331-(1-I332)+1))</f>
        <v>0</v>
      </c>
      <c r="M331" s="104">
        <f>K332-K331</f>
        <v>0</v>
      </c>
      <c r="N331" s="105">
        <f>IF(L331&gt;M331,L331-M331,M331-L331)</f>
        <v>0</v>
      </c>
      <c r="O331" s="85" t="s">
        <v>16</v>
      </c>
      <c r="P331" s="53">
        <f>IF(H332-H331=0,1,H332-H331)</f>
        <v>1</v>
      </c>
      <c r="Q331" s="54">
        <f>IF(J332-J331=0,1,J332-J331)</f>
        <v>1</v>
      </c>
    </row>
    <row r="332" spans="1:17" s="12" customFormat="1" ht="60.75" customHeight="1">
      <c r="A332" s="68"/>
      <c r="B332" s="70"/>
      <c r="C332" s="70"/>
      <c r="D332" s="95"/>
      <c r="E332" s="95"/>
      <c r="F332" s="78"/>
      <c r="G332" s="1" t="s">
        <v>15</v>
      </c>
      <c r="H332" s="47">
        <v>45228</v>
      </c>
      <c r="I332" s="33">
        <v>0.75</v>
      </c>
      <c r="J332" s="26"/>
      <c r="K332" s="30"/>
      <c r="L332" s="60"/>
      <c r="M332" s="104"/>
      <c r="N332" s="105"/>
      <c r="O332" s="86"/>
      <c r="P332" s="53"/>
      <c r="Q332" s="54"/>
    </row>
    <row r="333" spans="1:17" s="12" customFormat="1" ht="30" customHeight="1">
      <c r="A333" s="67">
        <v>165</v>
      </c>
      <c r="B333" s="69">
        <v>165</v>
      </c>
      <c r="C333" s="69" t="s">
        <v>23</v>
      </c>
      <c r="D333" s="94" t="s">
        <v>109</v>
      </c>
      <c r="E333" s="94" t="s">
        <v>399</v>
      </c>
      <c r="F333" s="77" t="s">
        <v>46</v>
      </c>
      <c r="G333" s="1" t="s">
        <v>14</v>
      </c>
      <c r="H333" s="47">
        <v>45227</v>
      </c>
      <c r="I333" s="33">
        <v>0</v>
      </c>
      <c r="J333" s="26"/>
      <c r="K333" s="30"/>
      <c r="L333" s="59">
        <f>IF(O333=$P$3,0,IF(H333=H334,P333-I333-(1-I334),P333-I333-(1-I334)+1))</f>
        <v>0</v>
      </c>
      <c r="M333" s="104">
        <f>K334-K333</f>
        <v>0</v>
      </c>
      <c r="N333" s="105">
        <f>IF(L333&gt;M333,L333-M333,M333-L333)</f>
        <v>0</v>
      </c>
      <c r="O333" s="85" t="s">
        <v>16</v>
      </c>
      <c r="P333" s="53">
        <f>IF(H334-H333=0,1,H334-H333)</f>
        <v>1</v>
      </c>
      <c r="Q333" s="54">
        <f>IF(J334-J333=0,1,J334-J333)</f>
        <v>1</v>
      </c>
    </row>
    <row r="334" spans="1:17" s="12" customFormat="1" ht="30" customHeight="1">
      <c r="A334" s="68"/>
      <c r="B334" s="70"/>
      <c r="C334" s="70"/>
      <c r="D334" s="95"/>
      <c r="E334" s="95"/>
      <c r="F334" s="78"/>
      <c r="G334" s="1" t="s">
        <v>15</v>
      </c>
      <c r="H334" s="47">
        <v>45227</v>
      </c>
      <c r="I334" s="33">
        <v>0.125</v>
      </c>
      <c r="J334" s="26"/>
      <c r="K334" s="30"/>
      <c r="L334" s="60"/>
      <c r="M334" s="104"/>
      <c r="N334" s="105"/>
      <c r="O334" s="86"/>
      <c r="P334" s="53"/>
      <c r="Q334" s="54"/>
    </row>
    <row r="335" spans="1:17" s="12" customFormat="1" ht="30" customHeight="1">
      <c r="A335" s="67">
        <v>166</v>
      </c>
      <c r="B335" s="69">
        <v>166</v>
      </c>
      <c r="C335" s="69" t="s">
        <v>23</v>
      </c>
      <c r="D335" s="94" t="s">
        <v>110</v>
      </c>
      <c r="E335" s="94" t="s">
        <v>400</v>
      </c>
      <c r="F335" s="77" t="s">
        <v>46</v>
      </c>
      <c r="G335" s="1" t="s">
        <v>14</v>
      </c>
      <c r="H335" s="47">
        <v>45227</v>
      </c>
      <c r="I335" s="33">
        <v>0</v>
      </c>
      <c r="J335" s="26">
        <v>45227</v>
      </c>
      <c r="K335" s="30">
        <v>0.07291666666666667</v>
      </c>
      <c r="L335" s="59">
        <f>IF(O335=$P$3,0,IF(H335=H336,P335-I335-(1-I336),P335-I335-(1-I336)+1))</f>
        <v>0.125</v>
      </c>
      <c r="M335" s="104">
        <f>K336-K335</f>
        <v>0.04583333333333334</v>
      </c>
      <c r="N335" s="105">
        <f>IF(L335&gt;M335,L335-M335,M335-L335)</f>
        <v>0.07916666666666666</v>
      </c>
      <c r="O335" s="108"/>
      <c r="P335" s="53">
        <f>IF(H336-H335=0,1,H336-H335)</f>
        <v>1</v>
      </c>
      <c r="Q335" s="54">
        <f>IF(J336-J335=0,1,J336-J335)</f>
        <v>1</v>
      </c>
    </row>
    <row r="336" spans="1:17" s="12" customFormat="1" ht="30" customHeight="1">
      <c r="A336" s="68"/>
      <c r="B336" s="70"/>
      <c r="C336" s="70"/>
      <c r="D336" s="95"/>
      <c r="E336" s="95"/>
      <c r="F336" s="78"/>
      <c r="G336" s="1" t="s">
        <v>15</v>
      </c>
      <c r="H336" s="47">
        <v>45227</v>
      </c>
      <c r="I336" s="33">
        <v>0.125</v>
      </c>
      <c r="J336" s="26">
        <v>45227</v>
      </c>
      <c r="K336" s="30">
        <v>0.11875000000000001</v>
      </c>
      <c r="L336" s="60"/>
      <c r="M336" s="104"/>
      <c r="N336" s="105"/>
      <c r="O336" s="108"/>
      <c r="P336" s="53"/>
      <c r="Q336" s="54"/>
    </row>
    <row r="337" spans="1:17" s="12" customFormat="1" ht="30" customHeight="1">
      <c r="A337" s="67">
        <v>167</v>
      </c>
      <c r="B337" s="69">
        <v>167</v>
      </c>
      <c r="C337" s="69" t="s">
        <v>34</v>
      </c>
      <c r="D337" s="94" t="s">
        <v>401</v>
      </c>
      <c r="E337" s="94" t="s">
        <v>402</v>
      </c>
      <c r="F337" s="77" t="s">
        <v>46</v>
      </c>
      <c r="G337" s="1" t="s">
        <v>14</v>
      </c>
      <c r="H337" s="47">
        <v>45229</v>
      </c>
      <c r="I337" s="33">
        <v>0.3333333333333333</v>
      </c>
      <c r="J337" s="26">
        <v>45229</v>
      </c>
      <c r="K337" s="30">
        <v>0.3819444444444444</v>
      </c>
      <c r="L337" s="59">
        <f>IF(O337=$P$3,0,IF(H337=H338,P337-I337-(1-I338),P337-I337-(1-I338)+1))</f>
        <v>0.41666666666666674</v>
      </c>
      <c r="M337" s="104">
        <f>K338-K337</f>
        <v>0.01736111111111116</v>
      </c>
      <c r="N337" s="105">
        <f>IF(L337&gt;M337,L337-M337,M337-L337)</f>
        <v>0.3993055555555556</v>
      </c>
      <c r="O337" s="108"/>
      <c r="P337" s="53">
        <f>IF(H338-H337=0,1,H338-H337)</f>
        <v>1</v>
      </c>
      <c r="Q337" s="54">
        <f>IF(J338-J337=0,1,J338-J337)</f>
        <v>1</v>
      </c>
    </row>
    <row r="338" spans="1:17" s="12" customFormat="1" ht="30" customHeight="1">
      <c r="A338" s="68"/>
      <c r="B338" s="70"/>
      <c r="C338" s="70"/>
      <c r="D338" s="95"/>
      <c r="E338" s="95"/>
      <c r="F338" s="78"/>
      <c r="G338" s="1" t="s">
        <v>15</v>
      </c>
      <c r="H338" s="47">
        <v>45229</v>
      </c>
      <c r="I338" s="33">
        <v>0.75</v>
      </c>
      <c r="J338" s="26">
        <v>45229</v>
      </c>
      <c r="K338" s="30">
        <v>0.3993055555555556</v>
      </c>
      <c r="L338" s="60"/>
      <c r="M338" s="104"/>
      <c r="N338" s="105"/>
      <c r="O338" s="108"/>
      <c r="P338" s="53"/>
      <c r="Q338" s="54"/>
    </row>
    <row r="339" spans="1:17" s="12" customFormat="1" ht="49.5" customHeight="1">
      <c r="A339" s="67">
        <v>168</v>
      </c>
      <c r="B339" s="69">
        <v>168</v>
      </c>
      <c r="C339" s="69" t="s">
        <v>23</v>
      </c>
      <c r="D339" s="94" t="s">
        <v>403</v>
      </c>
      <c r="E339" s="94" t="s">
        <v>404</v>
      </c>
      <c r="F339" s="77" t="s">
        <v>46</v>
      </c>
      <c r="G339" s="1" t="s">
        <v>14</v>
      </c>
      <c r="H339" s="47">
        <v>45230</v>
      </c>
      <c r="I339" s="33">
        <v>0.3333333333333333</v>
      </c>
      <c r="J339" s="26">
        <v>45230</v>
      </c>
      <c r="K339" s="30">
        <v>0.6333333333333333</v>
      </c>
      <c r="L339" s="59">
        <f>IF(O339=$P$3,0,IF(H339=H340,P339-I339-(1-I340),P339-I339-(1-I340)+1))</f>
        <v>0.5000000000000001</v>
      </c>
      <c r="M339" s="104">
        <f>K340-K339</f>
        <v>0.050694444444444486</v>
      </c>
      <c r="N339" s="105">
        <f>IF(L339&gt;M339,L339-M339,M339-L339)</f>
        <v>0.4493055555555556</v>
      </c>
      <c r="O339" s="108"/>
      <c r="P339" s="53">
        <f>IF(H340-H339=0,1,H340-H339)</f>
        <v>1</v>
      </c>
      <c r="Q339" s="54">
        <f>IF(J340-J339=0,1,J340-J339)</f>
        <v>1</v>
      </c>
    </row>
    <row r="340" spans="1:17" s="12" customFormat="1" ht="50.25" customHeight="1">
      <c r="A340" s="68"/>
      <c r="B340" s="70"/>
      <c r="C340" s="70"/>
      <c r="D340" s="95"/>
      <c r="E340" s="95"/>
      <c r="F340" s="78"/>
      <c r="G340" s="1" t="s">
        <v>15</v>
      </c>
      <c r="H340" s="47">
        <v>45230</v>
      </c>
      <c r="I340" s="33">
        <v>0.8333333333333334</v>
      </c>
      <c r="J340" s="26">
        <v>45230</v>
      </c>
      <c r="K340" s="30">
        <v>0.6840277777777778</v>
      </c>
      <c r="L340" s="60"/>
      <c r="M340" s="104"/>
      <c r="N340" s="105"/>
      <c r="O340" s="108"/>
      <c r="P340" s="53"/>
      <c r="Q340" s="54"/>
    </row>
    <row r="341" spans="1:17" s="12" customFormat="1" ht="44.25" customHeight="1">
      <c r="A341" s="67">
        <v>169</v>
      </c>
      <c r="B341" s="69">
        <v>169</v>
      </c>
      <c r="C341" s="69" t="s">
        <v>23</v>
      </c>
      <c r="D341" s="94" t="s">
        <v>93</v>
      </c>
      <c r="E341" s="94" t="s">
        <v>405</v>
      </c>
      <c r="F341" s="77" t="s">
        <v>46</v>
      </c>
      <c r="G341" s="1" t="s">
        <v>14</v>
      </c>
      <c r="H341" s="47">
        <v>45230</v>
      </c>
      <c r="I341" s="33">
        <v>0.3333333333333333</v>
      </c>
      <c r="J341" s="26">
        <v>45230</v>
      </c>
      <c r="K341" s="30">
        <v>0.6458333333333334</v>
      </c>
      <c r="L341" s="59">
        <f>IF(O341=$P$3,0,IF(H341=H342,P341-I341-(1-I342),P341-I341-(1-I342)+1))</f>
        <v>0.5000000000000001</v>
      </c>
      <c r="M341" s="104">
        <f>K342-K341</f>
        <v>0.01388888888888884</v>
      </c>
      <c r="N341" s="105">
        <f>IF(L341&gt;M341,L341-M341,M341-L341)</f>
        <v>0.48611111111111127</v>
      </c>
      <c r="O341" s="108"/>
      <c r="P341" s="53">
        <f>IF(H342-H341=0,1,H342-H341)</f>
        <v>1</v>
      </c>
      <c r="Q341" s="54">
        <f>IF(J342-J341=0,1,J342-J341)</f>
        <v>1</v>
      </c>
    </row>
    <row r="342" spans="1:17" s="12" customFormat="1" ht="55.5" customHeight="1">
      <c r="A342" s="68"/>
      <c r="B342" s="70"/>
      <c r="C342" s="70"/>
      <c r="D342" s="95"/>
      <c r="E342" s="95"/>
      <c r="F342" s="78"/>
      <c r="G342" s="1" t="s">
        <v>15</v>
      </c>
      <c r="H342" s="47">
        <v>45230</v>
      </c>
      <c r="I342" s="33">
        <v>0.8333333333333334</v>
      </c>
      <c r="J342" s="26">
        <v>45230</v>
      </c>
      <c r="K342" s="30">
        <v>0.6597222222222222</v>
      </c>
      <c r="L342" s="60"/>
      <c r="M342" s="104"/>
      <c r="N342" s="105"/>
      <c r="O342" s="108"/>
      <c r="P342" s="53"/>
      <c r="Q342" s="54"/>
    </row>
    <row r="343" spans="1:17" s="12" customFormat="1" ht="48.75" customHeight="1">
      <c r="A343" s="67">
        <v>170</v>
      </c>
      <c r="B343" s="69">
        <v>170</v>
      </c>
      <c r="C343" s="69" t="s">
        <v>23</v>
      </c>
      <c r="D343" s="94" t="s">
        <v>406</v>
      </c>
      <c r="E343" s="94" t="s">
        <v>407</v>
      </c>
      <c r="F343" s="77" t="s">
        <v>46</v>
      </c>
      <c r="G343" s="1" t="s">
        <v>14</v>
      </c>
      <c r="H343" s="47">
        <v>45230</v>
      </c>
      <c r="I343" s="33">
        <v>0.3333333333333333</v>
      </c>
      <c r="J343" s="26">
        <v>45230</v>
      </c>
      <c r="K343" s="30">
        <v>0.4395833333333334</v>
      </c>
      <c r="L343" s="59">
        <f>IF(O343=$P$3,0,IF(H343=H344,P343-I343-(1-I344),P343-I343-(1-I344)+1))</f>
        <v>0.5000000000000001</v>
      </c>
      <c r="M343" s="104">
        <f>K344-K343</f>
        <v>0.02430555555555547</v>
      </c>
      <c r="N343" s="105">
        <f>IF(L343&gt;M343,L343-M343,M343-L343)</f>
        <v>0.47569444444444464</v>
      </c>
      <c r="O343" s="108"/>
      <c r="P343" s="53">
        <f>IF(H344-H343=0,1,H344-H343)</f>
        <v>1</v>
      </c>
      <c r="Q343" s="54">
        <f>IF(J344-J343=0,1,J344-J343)</f>
        <v>1</v>
      </c>
    </row>
    <row r="344" spans="1:17" s="12" customFormat="1" ht="50.25" customHeight="1">
      <c r="A344" s="68"/>
      <c r="B344" s="70"/>
      <c r="C344" s="70"/>
      <c r="D344" s="95"/>
      <c r="E344" s="95"/>
      <c r="F344" s="78"/>
      <c r="G344" s="1" t="s">
        <v>15</v>
      </c>
      <c r="H344" s="47">
        <v>45230</v>
      </c>
      <c r="I344" s="33">
        <v>0.8333333333333334</v>
      </c>
      <c r="J344" s="26">
        <v>45230</v>
      </c>
      <c r="K344" s="30">
        <v>0.46388888888888885</v>
      </c>
      <c r="L344" s="60"/>
      <c r="M344" s="104"/>
      <c r="N344" s="105"/>
      <c r="O344" s="108"/>
      <c r="P344" s="53"/>
      <c r="Q344" s="54"/>
    </row>
    <row r="345" spans="1:17" s="12" customFormat="1" ht="42" customHeight="1">
      <c r="A345" s="67">
        <v>171</v>
      </c>
      <c r="B345" s="69">
        <v>171</v>
      </c>
      <c r="C345" s="69" t="s">
        <v>23</v>
      </c>
      <c r="D345" s="94" t="s">
        <v>89</v>
      </c>
      <c r="E345" s="94" t="s">
        <v>408</v>
      </c>
      <c r="F345" s="77" t="s">
        <v>46</v>
      </c>
      <c r="G345" s="1" t="s">
        <v>14</v>
      </c>
      <c r="H345" s="47">
        <v>45230</v>
      </c>
      <c r="I345" s="33">
        <v>0.3333333333333333</v>
      </c>
      <c r="J345" s="26">
        <v>45230</v>
      </c>
      <c r="K345" s="30">
        <v>0.8458333333333333</v>
      </c>
      <c r="L345" s="59">
        <f>IF(O345=$P$3,0,IF(H345=H346,P345-I345-(1-I346),P345-I345-(1-I346)+1))</f>
        <v>0.5416666666666667</v>
      </c>
      <c r="M345" s="104">
        <f>K346-K345</f>
        <v>0.014583333333333282</v>
      </c>
      <c r="N345" s="105">
        <f>IF(L345&gt;M345,L345-M345,M345-L345)</f>
        <v>0.5270833333333335</v>
      </c>
      <c r="O345" s="108"/>
      <c r="P345" s="53">
        <f>IF(H346-H345=0,1,H346-H345)</f>
        <v>1</v>
      </c>
      <c r="Q345" s="54">
        <f>IF(J346-J345=0,1,J346-J345)</f>
        <v>1</v>
      </c>
    </row>
    <row r="346" spans="1:17" s="12" customFormat="1" ht="55.5" customHeight="1">
      <c r="A346" s="68"/>
      <c r="B346" s="70"/>
      <c r="C346" s="70"/>
      <c r="D346" s="95"/>
      <c r="E346" s="95"/>
      <c r="F346" s="78"/>
      <c r="G346" s="1" t="s">
        <v>15</v>
      </c>
      <c r="H346" s="47">
        <v>45230</v>
      </c>
      <c r="I346" s="33">
        <v>0.875</v>
      </c>
      <c r="J346" s="26">
        <v>45230</v>
      </c>
      <c r="K346" s="30">
        <v>0.8604166666666666</v>
      </c>
      <c r="L346" s="60"/>
      <c r="M346" s="104"/>
      <c r="N346" s="105"/>
      <c r="O346" s="108"/>
      <c r="P346" s="53"/>
      <c r="Q346" s="54"/>
    </row>
    <row r="347" spans="1:17" s="12" customFormat="1" ht="42" customHeight="1">
      <c r="A347" s="67">
        <v>172</v>
      </c>
      <c r="B347" s="69">
        <v>172</v>
      </c>
      <c r="C347" s="69" t="s">
        <v>23</v>
      </c>
      <c r="D347" s="94" t="s">
        <v>409</v>
      </c>
      <c r="E347" s="94" t="s">
        <v>410</v>
      </c>
      <c r="F347" s="77" t="s">
        <v>46</v>
      </c>
      <c r="G347" s="1" t="s">
        <v>14</v>
      </c>
      <c r="H347" s="47">
        <v>45230</v>
      </c>
      <c r="I347" s="33">
        <v>0.3333333333333333</v>
      </c>
      <c r="J347" s="26">
        <v>45230</v>
      </c>
      <c r="K347" s="30">
        <v>0.7152777777777778</v>
      </c>
      <c r="L347" s="59">
        <f>IF(O347=$P$3,0,IF(H347=H348,P347-I347-(1-I348),P347-I347-(1-I348)+1))</f>
        <v>0.5000000000000001</v>
      </c>
      <c r="M347" s="104">
        <f>K348-K347</f>
        <v>0.015972222222222276</v>
      </c>
      <c r="N347" s="105">
        <f>IF(L347&gt;M347,L347-M347,M347-L347)</f>
        <v>0.48402777777777783</v>
      </c>
      <c r="O347" s="108"/>
      <c r="P347" s="53">
        <f>IF(H348-H347=0,1,H348-H347)</f>
        <v>1</v>
      </c>
      <c r="Q347" s="54">
        <f>IF(J348-J347=0,1,J348-J347)</f>
        <v>1</v>
      </c>
    </row>
    <row r="348" spans="1:17" s="12" customFormat="1" ht="53.25" customHeight="1">
      <c r="A348" s="68"/>
      <c r="B348" s="70"/>
      <c r="C348" s="70"/>
      <c r="D348" s="95"/>
      <c r="E348" s="95"/>
      <c r="F348" s="78"/>
      <c r="G348" s="1" t="s">
        <v>15</v>
      </c>
      <c r="H348" s="47">
        <v>45230</v>
      </c>
      <c r="I348" s="33">
        <v>0.8333333333333334</v>
      </c>
      <c r="J348" s="26">
        <v>45230</v>
      </c>
      <c r="K348" s="30">
        <v>0.7312500000000001</v>
      </c>
      <c r="L348" s="60"/>
      <c r="M348" s="104"/>
      <c r="N348" s="105"/>
      <c r="O348" s="108"/>
      <c r="P348" s="53"/>
      <c r="Q348" s="54"/>
    </row>
    <row r="349" spans="1:15" s="12" customFormat="1" ht="39.75" customHeight="1">
      <c r="A349" s="87" t="s">
        <v>90</v>
      </c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9"/>
      <c r="M349" s="44"/>
      <c r="N349" s="44"/>
      <c r="O349" s="49"/>
    </row>
    <row r="350" spans="1:15" s="16" customFormat="1" ht="39.75" customHeight="1">
      <c r="A350" s="3" t="s">
        <v>19</v>
      </c>
      <c r="B350" s="4" t="s">
        <v>18</v>
      </c>
      <c r="C350" s="4"/>
      <c r="D350" s="45"/>
      <c r="E350" s="45"/>
      <c r="F350" s="5"/>
      <c r="G350" s="4"/>
      <c r="H350" s="37"/>
      <c r="I350" s="40"/>
      <c r="J350" s="37"/>
      <c r="K350" s="40"/>
      <c r="L350" s="4"/>
      <c r="M350" s="10"/>
      <c r="N350" s="10"/>
      <c r="O350" s="27"/>
    </row>
    <row r="351" spans="1:15" s="16" customFormat="1" ht="32.25" customHeight="1">
      <c r="A351" s="6" t="s">
        <v>22</v>
      </c>
      <c r="B351" s="7"/>
      <c r="C351" s="7"/>
      <c r="D351" s="8"/>
      <c r="E351" s="8"/>
      <c r="F351" s="9"/>
      <c r="G351" s="8"/>
      <c r="H351" s="38"/>
      <c r="I351" s="41"/>
      <c r="J351" s="39"/>
      <c r="K351" s="42"/>
      <c r="L351" s="11"/>
      <c r="M351" s="10"/>
      <c r="N351" s="10"/>
      <c r="O351" s="27"/>
    </row>
    <row r="352" spans="2:15" s="12" customFormat="1" ht="15.75">
      <c r="B352" s="17"/>
      <c r="C352" s="17"/>
      <c r="D352" s="18"/>
      <c r="E352" s="18"/>
      <c r="F352" s="19"/>
      <c r="G352" s="20"/>
      <c r="H352" s="29"/>
      <c r="I352" s="34"/>
      <c r="J352" s="29"/>
      <c r="K352" s="34"/>
      <c r="L352" s="21"/>
      <c r="M352" s="27"/>
      <c r="N352" s="27"/>
      <c r="O352" s="27"/>
    </row>
    <row r="353" spans="2:15" s="12" customFormat="1" ht="15.75">
      <c r="B353" s="17"/>
      <c r="C353" s="17"/>
      <c r="D353" s="18"/>
      <c r="E353" s="18"/>
      <c r="F353" s="19"/>
      <c r="G353" s="20"/>
      <c r="H353" s="29"/>
      <c r="I353" s="34"/>
      <c r="J353" s="29"/>
      <c r="K353" s="34"/>
      <c r="L353" s="21"/>
      <c r="M353" s="27"/>
      <c r="N353" s="27"/>
      <c r="O353" s="27"/>
    </row>
    <row r="354" spans="2:15" s="12" customFormat="1" ht="15.75">
      <c r="B354" s="17"/>
      <c r="C354" s="17"/>
      <c r="D354" s="18"/>
      <c r="E354" s="18"/>
      <c r="F354" s="19"/>
      <c r="G354" s="20"/>
      <c r="H354" s="29"/>
      <c r="I354" s="34"/>
      <c r="J354" s="29"/>
      <c r="K354" s="34"/>
      <c r="L354" s="21"/>
      <c r="M354" s="27"/>
      <c r="N354" s="27"/>
      <c r="O354" s="27"/>
    </row>
    <row r="355" spans="2:15" s="12" customFormat="1" ht="15.75">
      <c r="B355" s="17"/>
      <c r="C355" s="17"/>
      <c r="D355" s="18"/>
      <c r="E355" s="18"/>
      <c r="F355" s="19"/>
      <c r="G355" s="20"/>
      <c r="H355" s="29"/>
      <c r="I355" s="34"/>
      <c r="J355" s="29"/>
      <c r="K355" s="34"/>
      <c r="L355" s="21"/>
      <c r="M355" s="27"/>
      <c r="N355" s="27"/>
      <c r="O355" s="27"/>
    </row>
    <row r="356" spans="2:15" s="12" customFormat="1" ht="15.75">
      <c r="B356" s="17"/>
      <c r="C356" s="17"/>
      <c r="D356" s="18"/>
      <c r="E356" s="18"/>
      <c r="F356" s="19"/>
      <c r="G356" s="20"/>
      <c r="H356" s="29"/>
      <c r="I356" s="34"/>
      <c r="J356" s="29"/>
      <c r="K356" s="34"/>
      <c r="L356" s="21"/>
      <c r="M356" s="27"/>
      <c r="N356" s="27"/>
      <c r="O356" s="27"/>
    </row>
    <row r="357" spans="2:15" s="12" customFormat="1" ht="15.75">
      <c r="B357" s="17"/>
      <c r="C357" s="17"/>
      <c r="D357" s="18"/>
      <c r="E357" s="18"/>
      <c r="F357" s="19"/>
      <c r="G357" s="20"/>
      <c r="H357" s="29"/>
      <c r="I357" s="34"/>
      <c r="J357" s="29"/>
      <c r="K357" s="34"/>
      <c r="L357" s="21"/>
      <c r="M357" s="27"/>
      <c r="N357" s="27"/>
      <c r="O357" s="27"/>
    </row>
    <row r="358" spans="2:15" s="12" customFormat="1" ht="15.75">
      <c r="B358" s="17"/>
      <c r="C358" s="17"/>
      <c r="D358" s="18"/>
      <c r="E358" s="18"/>
      <c r="F358" s="19"/>
      <c r="G358" s="20"/>
      <c r="H358" s="29"/>
      <c r="I358" s="34"/>
      <c r="J358" s="29"/>
      <c r="K358" s="34"/>
      <c r="L358" s="21"/>
      <c r="M358" s="27"/>
      <c r="N358" s="27"/>
      <c r="O358" s="27"/>
    </row>
    <row r="359" spans="2:15" s="12" customFormat="1" ht="15.75">
      <c r="B359" s="17"/>
      <c r="C359" s="17"/>
      <c r="D359" s="18"/>
      <c r="E359" s="18"/>
      <c r="F359" s="19"/>
      <c r="G359" s="20"/>
      <c r="H359" s="29"/>
      <c r="I359" s="34"/>
      <c r="J359" s="29"/>
      <c r="K359" s="34"/>
      <c r="L359" s="21"/>
      <c r="M359" s="27"/>
      <c r="N359" s="27"/>
      <c r="O359" s="27"/>
    </row>
    <row r="360" spans="2:15" s="12" customFormat="1" ht="15.75">
      <c r="B360" s="17"/>
      <c r="C360" s="17"/>
      <c r="D360" s="18"/>
      <c r="E360" s="18"/>
      <c r="F360" s="19"/>
      <c r="G360" s="20"/>
      <c r="H360" s="29"/>
      <c r="I360" s="34"/>
      <c r="J360" s="29"/>
      <c r="K360" s="34"/>
      <c r="L360" s="21"/>
      <c r="M360" s="27"/>
      <c r="N360" s="27"/>
      <c r="O360" s="27"/>
    </row>
    <row r="361" spans="2:15" s="12" customFormat="1" ht="15.75">
      <c r="B361" s="17"/>
      <c r="C361" s="17"/>
      <c r="D361" s="18"/>
      <c r="E361" s="18"/>
      <c r="F361" s="19"/>
      <c r="G361" s="20"/>
      <c r="H361" s="29"/>
      <c r="I361" s="34"/>
      <c r="J361" s="29"/>
      <c r="K361" s="34"/>
      <c r="L361" s="21"/>
      <c r="M361" s="27"/>
      <c r="N361" s="27"/>
      <c r="O361" s="27"/>
    </row>
    <row r="362" spans="2:15" s="12" customFormat="1" ht="15.75">
      <c r="B362" s="17"/>
      <c r="C362" s="17"/>
      <c r="D362" s="18"/>
      <c r="E362" s="18"/>
      <c r="F362" s="19"/>
      <c r="G362" s="20"/>
      <c r="H362" s="29"/>
      <c r="I362" s="34"/>
      <c r="J362" s="29"/>
      <c r="K362" s="34"/>
      <c r="L362" s="21"/>
      <c r="M362" s="27"/>
      <c r="N362" s="27"/>
      <c r="O362" s="27"/>
    </row>
    <row r="363" spans="2:15" s="12" customFormat="1" ht="15.75">
      <c r="B363" s="17"/>
      <c r="C363" s="17"/>
      <c r="D363" s="18"/>
      <c r="E363" s="18"/>
      <c r="F363" s="19"/>
      <c r="G363" s="20"/>
      <c r="H363" s="29"/>
      <c r="I363" s="34"/>
      <c r="J363" s="29"/>
      <c r="K363" s="34"/>
      <c r="L363" s="21"/>
      <c r="M363" s="27"/>
      <c r="N363" s="27"/>
      <c r="O363" s="27"/>
    </row>
    <row r="364" spans="2:15" s="12" customFormat="1" ht="15.75">
      <c r="B364" s="17"/>
      <c r="C364" s="17"/>
      <c r="D364" s="18"/>
      <c r="E364" s="18"/>
      <c r="F364" s="19"/>
      <c r="G364" s="20"/>
      <c r="H364" s="29"/>
      <c r="I364" s="34"/>
      <c r="J364" s="29"/>
      <c r="K364" s="34"/>
      <c r="L364" s="21"/>
      <c r="M364" s="27"/>
      <c r="N364" s="27"/>
      <c r="O364" s="27"/>
    </row>
    <row r="365" spans="2:15" s="12" customFormat="1" ht="15.75">
      <c r="B365" s="17"/>
      <c r="C365" s="17"/>
      <c r="D365" s="18"/>
      <c r="E365" s="18"/>
      <c r="F365" s="19"/>
      <c r="G365" s="20"/>
      <c r="H365" s="29"/>
      <c r="I365" s="34"/>
      <c r="J365" s="29"/>
      <c r="K365" s="34"/>
      <c r="L365" s="21"/>
      <c r="M365" s="27"/>
      <c r="N365" s="27"/>
      <c r="O365" s="27"/>
    </row>
    <row r="366" spans="2:15" s="12" customFormat="1" ht="15.75">
      <c r="B366" s="17"/>
      <c r="C366" s="17"/>
      <c r="D366" s="18"/>
      <c r="E366" s="18"/>
      <c r="F366" s="19"/>
      <c r="G366" s="20"/>
      <c r="H366" s="29"/>
      <c r="I366" s="34"/>
      <c r="J366" s="29"/>
      <c r="K366" s="34"/>
      <c r="L366" s="21"/>
      <c r="M366" s="27"/>
      <c r="N366" s="27"/>
      <c r="O366" s="27"/>
    </row>
    <row r="367" spans="2:15" s="12" customFormat="1" ht="15.75">
      <c r="B367" s="17"/>
      <c r="C367" s="17"/>
      <c r="D367" s="18"/>
      <c r="E367" s="18"/>
      <c r="F367" s="19"/>
      <c r="G367" s="20"/>
      <c r="H367" s="29"/>
      <c r="I367" s="34"/>
      <c r="J367" s="29"/>
      <c r="K367" s="34"/>
      <c r="L367" s="21"/>
      <c r="M367" s="27"/>
      <c r="N367" s="27"/>
      <c r="O367" s="27"/>
    </row>
    <row r="368" spans="2:15" s="12" customFormat="1" ht="15.75">
      <c r="B368" s="17"/>
      <c r="C368" s="17"/>
      <c r="D368" s="18"/>
      <c r="E368" s="18"/>
      <c r="F368" s="19"/>
      <c r="G368" s="20"/>
      <c r="H368" s="29"/>
      <c r="I368" s="34"/>
      <c r="J368" s="29"/>
      <c r="K368" s="34"/>
      <c r="L368" s="21"/>
      <c r="M368" s="27"/>
      <c r="N368" s="27"/>
      <c r="O368" s="27"/>
    </row>
    <row r="369" spans="2:15" s="12" customFormat="1" ht="15.75">
      <c r="B369" s="17"/>
      <c r="C369" s="17"/>
      <c r="D369" s="18"/>
      <c r="E369" s="18"/>
      <c r="F369" s="19"/>
      <c r="G369" s="20"/>
      <c r="H369" s="29"/>
      <c r="I369" s="34"/>
      <c r="J369" s="29"/>
      <c r="K369" s="34"/>
      <c r="L369" s="21"/>
      <c r="M369" s="27"/>
      <c r="N369" s="27"/>
      <c r="O369" s="27"/>
    </row>
    <row r="370" spans="2:15" s="12" customFormat="1" ht="15.75">
      <c r="B370" s="17"/>
      <c r="C370" s="17"/>
      <c r="D370" s="18"/>
      <c r="E370" s="18"/>
      <c r="F370" s="19"/>
      <c r="G370" s="20"/>
      <c r="H370" s="29"/>
      <c r="I370" s="34"/>
      <c r="J370" s="29"/>
      <c r="K370" s="34"/>
      <c r="L370" s="21"/>
      <c r="M370" s="27"/>
      <c r="N370" s="27"/>
      <c r="O370" s="27"/>
    </row>
    <row r="371" spans="2:15" s="12" customFormat="1" ht="15.75">
      <c r="B371" s="17"/>
      <c r="C371" s="17"/>
      <c r="D371" s="18"/>
      <c r="E371" s="18"/>
      <c r="F371" s="19"/>
      <c r="G371" s="20"/>
      <c r="H371" s="29"/>
      <c r="I371" s="34"/>
      <c r="J371" s="29"/>
      <c r="K371" s="34"/>
      <c r="L371" s="21"/>
      <c r="M371" s="27"/>
      <c r="N371" s="27"/>
      <c r="O371" s="27"/>
    </row>
    <row r="372" spans="2:15" s="12" customFormat="1" ht="15.75">
      <c r="B372" s="17"/>
      <c r="C372" s="17"/>
      <c r="D372" s="18"/>
      <c r="E372" s="18"/>
      <c r="F372" s="19"/>
      <c r="G372" s="20"/>
      <c r="H372" s="29"/>
      <c r="I372" s="34"/>
      <c r="J372" s="29"/>
      <c r="K372" s="34"/>
      <c r="L372" s="21"/>
      <c r="M372" s="27"/>
      <c r="N372" s="27"/>
      <c r="O372" s="27"/>
    </row>
    <row r="373" spans="2:15" s="12" customFormat="1" ht="15.75">
      <c r="B373" s="17"/>
      <c r="C373" s="17"/>
      <c r="D373" s="18"/>
      <c r="E373" s="18"/>
      <c r="F373" s="19"/>
      <c r="G373" s="20"/>
      <c r="H373" s="29"/>
      <c r="I373" s="34"/>
      <c r="J373" s="29"/>
      <c r="K373" s="34"/>
      <c r="L373" s="21"/>
      <c r="M373" s="27"/>
      <c r="N373" s="27"/>
      <c r="O373" s="27"/>
    </row>
    <row r="374" spans="2:15" s="12" customFormat="1" ht="15.75">
      <c r="B374" s="17"/>
      <c r="C374" s="17"/>
      <c r="D374" s="18"/>
      <c r="E374" s="18"/>
      <c r="F374" s="19"/>
      <c r="G374" s="20"/>
      <c r="H374" s="29"/>
      <c r="I374" s="34"/>
      <c r="J374" s="29"/>
      <c r="K374" s="34"/>
      <c r="L374" s="21"/>
      <c r="M374" s="27"/>
      <c r="N374" s="27"/>
      <c r="O374" s="27"/>
    </row>
    <row r="375" spans="2:15" s="12" customFormat="1" ht="15.75">
      <c r="B375" s="17"/>
      <c r="C375" s="17"/>
      <c r="D375" s="18"/>
      <c r="E375" s="18"/>
      <c r="F375" s="19"/>
      <c r="G375" s="20"/>
      <c r="H375" s="29"/>
      <c r="I375" s="34"/>
      <c r="J375" s="29"/>
      <c r="K375" s="34"/>
      <c r="L375" s="21"/>
      <c r="M375" s="27"/>
      <c r="N375" s="27"/>
      <c r="O375" s="27"/>
    </row>
    <row r="376" spans="2:15" s="12" customFormat="1" ht="15.75">
      <c r="B376" s="17"/>
      <c r="C376" s="17"/>
      <c r="D376" s="18"/>
      <c r="E376" s="18"/>
      <c r="F376" s="19"/>
      <c r="G376" s="20"/>
      <c r="H376" s="29"/>
      <c r="I376" s="34"/>
      <c r="J376" s="29"/>
      <c r="K376" s="34"/>
      <c r="L376" s="21"/>
      <c r="M376" s="27"/>
      <c r="N376" s="27"/>
      <c r="O376" s="27"/>
    </row>
    <row r="377" spans="2:15" s="12" customFormat="1" ht="15.75">
      <c r="B377" s="17"/>
      <c r="C377" s="17"/>
      <c r="D377" s="18"/>
      <c r="E377" s="18"/>
      <c r="F377" s="19"/>
      <c r="G377" s="20"/>
      <c r="H377" s="29"/>
      <c r="I377" s="34"/>
      <c r="J377" s="29"/>
      <c r="K377" s="34"/>
      <c r="L377" s="21"/>
      <c r="M377" s="27"/>
      <c r="N377" s="27"/>
      <c r="O377" s="27"/>
    </row>
    <row r="378" spans="2:15" s="12" customFormat="1" ht="15.75">
      <c r="B378" s="17"/>
      <c r="C378" s="17"/>
      <c r="D378" s="18"/>
      <c r="E378" s="18"/>
      <c r="F378" s="19"/>
      <c r="G378" s="20"/>
      <c r="H378" s="29" t="s">
        <v>20</v>
      </c>
      <c r="I378" s="34"/>
      <c r="J378" s="29"/>
      <c r="K378" s="34"/>
      <c r="L378" s="21"/>
      <c r="M378" s="27"/>
      <c r="N378" s="27"/>
      <c r="O378" s="27"/>
    </row>
    <row r="379" spans="2:15" s="12" customFormat="1" ht="15.75">
      <c r="B379" s="17"/>
      <c r="C379" s="17"/>
      <c r="D379" s="18"/>
      <c r="E379" s="18"/>
      <c r="F379" s="19"/>
      <c r="G379" s="20"/>
      <c r="H379" s="29"/>
      <c r="I379" s="34"/>
      <c r="J379" s="29"/>
      <c r="K379" s="34"/>
      <c r="L379" s="21"/>
      <c r="M379" s="27"/>
      <c r="N379" s="27"/>
      <c r="O379" s="27"/>
    </row>
    <row r="380" spans="2:15" s="12" customFormat="1" ht="15.75">
      <c r="B380" s="17"/>
      <c r="C380" s="17"/>
      <c r="D380" s="18"/>
      <c r="E380" s="18"/>
      <c r="F380" s="19"/>
      <c r="G380" s="20"/>
      <c r="H380" s="29"/>
      <c r="I380" s="34"/>
      <c r="J380" s="29"/>
      <c r="K380" s="34"/>
      <c r="L380" s="21"/>
      <c r="M380" s="27"/>
      <c r="N380" s="27"/>
      <c r="O380" s="27"/>
    </row>
    <row r="381" spans="2:15" s="12" customFormat="1" ht="15.75">
      <c r="B381" s="17"/>
      <c r="C381" s="17"/>
      <c r="D381" s="18"/>
      <c r="E381" s="18"/>
      <c r="F381" s="19"/>
      <c r="G381" s="20"/>
      <c r="H381" s="29"/>
      <c r="I381" s="34"/>
      <c r="J381" s="29"/>
      <c r="K381" s="34"/>
      <c r="L381" s="21"/>
      <c r="M381" s="27"/>
      <c r="N381" s="27"/>
      <c r="O381" s="27"/>
    </row>
    <row r="382" spans="2:15" s="12" customFormat="1" ht="15.75">
      <c r="B382" s="17"/>
      <c r="C382" s="17"/>
      <c r="D382" s="18"/>
      <c r="E382" s="18"/>
      <c r="F382" s="19"/>
      <c r="G382" s="20"/>
      <c r="H382" s="29"/>
      <c r="I382" s="34"/>
      <c r="J382" s="29"/>
      <c r="K382" s="34"/>
      <c r="L382" s="21"/>
      <c r="M382" s="27"/>
      <c r="N382" s="27"/>
      <c r="O382" s="27"/>
    </row>
    <row r="383" spans="2:15" s="12" customFormat="1" ht="15.75">
      <c r="B383" s="17"/>
      <c r="C383" s="17"/>
      <c r="D383" s="18"/>
      <c r="E383" s="18"/>
      <c r="F383" s="19"/>
      <c r="G383" s="20"/>
      <c r="H383" s="29"/>
      <c r="I383" s="34"/>
      <c r="J383" s="29"/>
      <c r="K383" s="34"/>
      <c r="L383" s="21"/>
      <c r="M383" s="27"/>
      <c r="N383" s="27"/>
      <c r="O383" s="27"/>
    </row>
    <row r="384" spans="2:15" s="12" customFormat="1" ht="15.75">
      <c r="B384" s="17"/>
      <c r="C384" s="17"/>
      <c r="D384" s="18"/>
      <c r="E384" s="18"/>
      <c r="F384" s="19"/>
      <c r="G384" s="20"/>
      <c r="H384" s="29"/>
      <c r="I384" s="34"/>
      <c r="J384" s="29"/>
      <c r="K384" s="34"/>
      <c r="L384" s="21"/>
      <c r="M384" s="27"/>
      <c r="N384" s="27"/>
      <c r="O384" s="27"/>
    </row>
    <row r="385" spans="2:15" s="12" customFormat="1" ht="15.75">
      <c r="B385" s="17"/>
      <c r="C385" s="17"/>
      <c r="D385" s="18"/>
      <c r="E385" s="18"/>
      <c r="F385" s="19"/>
      <c r="G385" s="20"/>
      <c r="H385" s="29"/>
      <c r="I385" s="34"/>
      <c r="J385" s="29"/>
      <c r="K385" s="34"/>
      <c r="L385" s="21"/>
      <c r="M385" s="27"/>
      <c r="N385" s="27"/>
      <c r="O385" s="27"/>
    </row>
    <row r="386" spans="2:15" s="12" customFormat="1" ht="15.75">
      <c r="B386" s="17"/>
      <c r="C386" s="17"/>
      <c r="D386" s="18"/>
      <c r="E386" s="18"/>
      <c r="F386" s="19"/>
      <c r="G386" s="20"/>
      <c r="H386" s="29"/>
      <c r="I386" s="34"/>
      <c r="J386" s="29"/>
      <c r="K386" s="34"/>
      <c r="L386" s="21"/>
      <c r="M386" s="27"/>
      <c r="N386" s="27"/>
      <c r="O386" s="27"/>
    </row>
    <row r="387" spans="2:15" s="12" customFormat="1" ht="15.75">
      <c r="B387" s="17"/>
      <c r="C387" s="17"/>
      <c r="D387" s="18"/>
      <c r="E387" s="18"/>
      <c r="F387" s="19"/>
      <c r="G387" s="20"/>
      <c r="H387" s="29"/>
      <c r="I387" s="34"/>
      <c r="J387" s="29"/>
      <c r="K387" s="34"/>
      <c r="L387" s="21"/>
      <c r="M387" s="27"/>
      <c r="N387" s="27"/>
      <c r="O387" s="27"/>
    </row>
    <row r="388" spans="2:15" s="12" customFormat="1" ht="15.75">
      <c r="B388" s="17"/>
      <c r="C388" s="17"/>
      <c r="D388" s="18"/>
      <c r="E388" s="18"/>
      <c r="F388" s="19"/>
      <c r="G388" s="20"/>
      <c r="H388" s="29"/>
      <c r="I388" s="34"/>
      <c r="J388" s="29"/>
      <c r="K388" s="34"/>
      <c r="L388" s="21"/>
      <c r="M388" s="27"/>
      <c r="N388" s="27"/>
      <c r="O388" s="27"/>
    </row>
    <row r="389" spans="2:15" s="12" customFormat="1" ht="15.75">
      <c r="B389" s="17"/>
      <c r="C389" s="17"/>
      <c r="D389" s="18"/>
      <c r="E389" s="18"/>
      <c r="F389" s="19"/>
      <c r="G389" s="20"/>
      <c r="H389" s="29"/>
      <c r="I389" s="34"/>
      <c r="J389" s="29"/>
      <c r="K389" s="34"/>
      <c r="L389" s="21"/>
      <c r="M389" s="27"/>
      <c r="N389" s="27"/>
      <c r="O389" s="27"/>
    </row>
    <row r="390" spans="2:15" s="12" customFormat="1" ht="15.75" customHeight="1">
      <c r="B390" s="17"/>
      <c r="C390" s="17"/>
      <c r="D390" s="18"/>
      <c r="E390" s="18"/>
      <c r="F390" s="19"/>
      <c r="G390" s="20"/>
      <c r="H390" s="29"/>
      <c r="I390" s="34"/>
      <c r="J390" s="29"/>
      <c r="K390" s="34"/>
      <c r="L390" s="21"/>
      <c r="M390" s="27"/>
      <c r="N390" s="27"/>
      <c r="O390" s="27"/>
    </row>
    <row r="391" spans="2:15" s="12" customFormat="1" ht="15.75">
      <c r="B391" s="17"/>
      <c r="C391" s="17"/>
      <c r="D391" s="18"/>
      <c r="E391" s="18"/>
      <c r="F391" s="19"/>
      <c r="G391" s="20"/>
      <c r="H391" s="29"/>
      <c r="I391" s="34"/>
      <c r="J391" s="29"/>
      <c r="K391" s="34"/>
      <c r="L391" s="21"/>
      <c r="M391" s="27"/>
      <c r="N391" s="27"/>
      <c r="O391" s="27"/>
    </row>
    <row r="392" spans="2:15" s="12" customFormat="1" ht="15.75">
      <c r="B392" s="17"/>
      <c r="C392" s="17"/>
      <c r="D392" s="18"/>
      <c r="E392" s="18"/>
      <c r="F392" s="19"/>
      <c r="G392" s="20"/>
      <c r="H392" s="29"/>
      <c r="I392" s="34"/>
      <c r="J392" s="29"/>
      <c r="K392" s="34"/>
      <c r="L392" s="21"/>
      <c r="M392" s="27"/>
      <c r="N392" s="27"/>
      <c r="O392" s="27"/>
    </row>
    <row r="393" spans="2:15" s="12" customFormat="1" ht="15.75">
      <c r="B393" s="17"/>
      <c r="C393" s="17"/>
      <c r="D393" s="18"/>
      <c r="E393" s="18"/>
      <c r="F393" s="19"/>
      <c r="G393" s="20"/>
      <c r="H393" s="29"/>
      <c r="I393" s="34"/>
      <c r="J393" s="29"/>
      <c r="K393" s="34"/>
      <c r="L393" s="21"/>
      <c r="M393" s="27"/>
      <c r="N393" s="27"/>
      <c r="O393" s="27"/>
    </row>
    <row r="394" spans="2:15" s="12" customFormat="1" ht="15.75">
      <c r="B394" s="17"/>
      <c r="C394" s="17"/>
      <c r="D394" s="18"/>
      <c r="E394" s="18"/>
      <c r="F394" s="19"/>
      <c r="G394" s="20"/>
      <c r="H394" s="29"/>
      <c r="I394" s="34"/>
      <c r="J394" s="29"/>
      <c r="K394" s="34"/>
      <c r="L394" s="21"/>
      <c r="M394" s="27"/>
      <c r="N394" s="27"/>
      <c r="O394" s="27"/>
    </row>
    <row r="395" spans="2:15" s="12" customFormat="1" ht="15.75">
      <c r="B395" s="17"/>
      <c r="C395" s="17"/>
      <c r="D395" s="18"/>
      <c r="E395" s="18"/>
      <c r="F395" s="19"/>
      <c r="G395" s="20"/>
      <c r="H395" s="29"/>
      <c r="I395" s="34"/>
      <c r="J395" s="29"/>
      <c r="K395" s="34"/>
      <c r="L395" s="21"/>
      <c r="M395" s="27"/>
      <c r="N395" s="27"/>
      <c r="O395" s="27"/>
    </row>
    <row r="396" spans="2:15" s="12" customFormat="1" ht="15.75" customHeight="1">
      <c r="B396" s="17"/>
      <c r="C396" s="17"/>
      <c r="D396" s="18"/>
      <c r="E396" s="18"/>
      <c r="F396" s="19"/>
      <c r="G396" s="20"/>
      <c r="H396" s="29"/>
      <c r="I396" s="34"/>
      <c r="J396" s="29"/>
      <c r="K396" s="34"/>
      <c r="L396" s="21"/>
      <c r="M396" s="27"/>
      <c r="N396" s="27"/>
      <c r="O396" s="27"/>
    </row>
    <row r="397" spans="2:15" s="12" customFormat="1" ht="15.75">
      <c r="B397" s="17"/>
      <c r="C397" s="17"/>
      <c r="D397" s="18"/>
      <c r="E397" s="18"/>
      <c r="F397" s="19"/>
      <c r="G397" s="20"/>
      <c r="H397" s="29"/>
      <c r="I397" s="34"/>
      <c r="J397" s="29"/>
      <c r="K397" s="34"/>
      <c r="L397" s="21"/>
      <c r="M397" s="27"/>
      <c r="N397" s="27"/>
      <c r="O397" s="27"/>
    </row>
    <row r="398" spans="2:15" s="12" customFormat="1" ht="15.75" customHeight="1">
      <c r="B398" s="17"/>
      <c r="C398" s="17"/>
      <c r="D398" s="18"/>
      <c r="E398" s="18"/>
      <c r="F398" s="19"/>
      <c r="G398" s="20"/>
      <c r="H398" s="29"/>
      <c r="I398" s="34"/>
      <c r="J398" s="29"/>
      <c r="K398" s="34"/>
      <c r="L398" s="21"/>
      <c r="M398" s="27"/>
      <c r="N398" s="27"/>
      <c r="O398" s="27"/>
    </row>
    <row r="399" spans="2:15" s="12" customFormat="1" ht="15.75">
      <c r="B399" s="17"/>
      <c r="C399" s="17"/>
      <c r="D399" s="18"/>
      <c r="E399" s="18"/>
      <c r="F399" s="19"/>
      <c r="G399" s="20"/>
      <c r="H399" s="29"/>
      <c r="I399" s="34"/>
      <c r="J399" s="29"/>
      <c r="K399" s="34"/>
      <c r="L399" s="21"/>
      <c r="M399" s="27"/>
      <c r="N399" s="27"/>
      <c r="O399" s="27"/>
    </row>
    <row r="400" spans="2:15" s="12" customFormat="1" ht="15.75" customHeight="1">
      <c r="B400" s="17"/>
      <c r="C400" s="17"/>
      <c r="D400" s="18"/>
      <c r="E400" s="18"/>
      <c r="F400" s="19"/>
      <c r="G400" s="20"/>
      <c r="H400" s="29"/>
      <c r="I400" s="34"/>
      <c r="J400" s="29"/>
      <c r="K400" s="34"/>
      <c r="L400" s="21"/>
      <c r="M400" s="27"/>
      <c r="N400" s="27"/>
      <c r="O400" s="27"/>
    </row>
    <row r="401" spans="2:15" s="12" customFormat="1" ht="15.75">
      <c r="B401" s="17"/>
      <c r="C401" s="17"/>
      <c r="D401" s="18"/>
      <c r="E401" s="18"/>
      <c r="F401" s="19"/>
      <c r="G401" s="20"/>
      <c r="H401" s="29"/>
      <c r="I401" s="34"/>
      <c r="J401" s="29"/>
      <c r="K401" s="34"/>
      <c r="L401" s="21"/>
      <c r="M401" s="27"/>
      <c r="N401" s="27"/>
      <c r="O401" s="27"/>
    </row>
    <row r="402" spans="2:15" s="12" customFormat="1" ht="15.75" customHeight="1">
      <c r="B402" s="17"/>
      <c r="C402" s="17"/>
      <c r="D402" s="18"/>
      <c r="E402" s="18"/>
      <c r="F402" s="19"/>
      <c r="G402" s="20"/>
      <c r="H402" s="29"/>
      <c r="I402" s="34"/>
      <c r="J402" s="29"/>
      <c r="K402" s="34"/>
      <c r="L402" s="21"/>
      <c r="M402" s="27"/>
      <c r="N402" s="27"/>
      <c r="O402" s="27"/>
    </row>
    <row r="403" spans="2:15" s="12" customFormat="1" ht="15.75">
      <c r="B403" s="17"/>
      <c r="C403" s="17"/>
      <c r="D403" s="18"/>
      <c r="E403" s="18"/>
      <c r="F403" s="19"/>
      <c r="G403" s="20"/>
      <c r="H403" s="29"/>
      <c r="I403" s="34"/>
      <c r="J403" s="29"/>
      <c r="K403" s="34"/>
      <c r="L403" s="21"/>
      <c r="M403" s="27"/>
      <c r="N403" s="27"/>
      <c r="O403" s="27"/>
    </row>
    <row r="404" spans="2:15" s="12" customFormat="1" ht="15.75" customHeight="1">
      <c r="B404" s="17"/>
      <c r="C404" s="17"/>
      <c r="D404" s="18"/>
      <c r="E404" s="18"/>
      <c r="F404" s="19"/>
      <c r="G404" s="20"/>
      <c r="H404" s="29"/>
      <c r="I404" s="34"/>
      <c r="J404" s="29"/>
      <c r="K404" s="34"/>
      <c r="L404" s="21"/>
      <c r="M404" s="27"/>
      <c r="N404" s="27"/>
      <c r="O404" s="27"/>
    </row>
    <row r="405" spans="2:15" s="12" customFormat="1" ht="15.75">
      <c r="B405" s="17"/>
      <c r="C405" s="17"/>
      <c r="D405" s="18"/>
      <c r="E405" s="18"/>
      <c r="F405" s="19"/>
      <c r="G405" s="20"/>
      <c r="H405" s="29"/>
      <c r="I405" s="34"/>
      <c r="J405" s="29"/>
      <c r="K405" s="34"/>
      <c r="L405" s="21"/>
      <c r="M405" s="27"/>
      <c r="N405" s="27"/>
      <c r="O405" s="27"/>
    </row>
    <row r="406" spans="2:15" s="12" customFormat="1" ht="15.75" customHeight="1">
      <c r="B406" s="17"/>
      <c r="C406" s="17"/>
      <c r="D406" s="18"/>
      <c r="E406" s="18"/>
      <c r="F406" s="19"/>
      <c r="G406" s="20"/>
      <c r="H406" s="29"/>
      <c r="I406" s="34"/>
      <c r="J406" s="29"/>
      <c r="K406" s="34"/>
      <c r="L406" s="21"/>
      <c r="M406" s="27"/>
      <c r="N406" s="27"/>
      <c r="O406" s="27"/>
    </row>
    <row r="407" spans="2:15" s="12" customFormat="1" ht="15.75">
      <c r="B407" s="17"/>
      <c r="C407" s="17"/>
      <c r="D407" s="18"/>
      <c r="E407" s="18"/>
      <c r="F407" s="19"/>
      <c r="G407" s="20"/>
      <c r="H407" s="29"/>
      <c r="I407" s="34"/>
      <c r="J407" s="29"/>
      <c r="K407" s="34"/>
      <c r="L407" s="21"/>
      <c r="M407" s="27"/>
      <c r="N407" s="27"/>
      <c r="O407" s="27"/>
    </row>
    <row r="408" spans="2:15" s="12" customFormat="1" ht="15.75">
      <c r="B408" s="17"/>
      <c r="C408" s="17"/>
      <c r="D408" s="18"/>
      <c r="E408" s="18"/>
      <c r="F408" s="19"/>
      <c r="G408" s="20"/>
      <c r="H408" s="29"/>
      <c r="I408" s="34"/>
      <c r="J408" s="29"/>
      <c r="K408" s="34"/>
      <c r="L408" s="21"/>
      <c r="M408" s="27"/>
      <c r="N408" s="27"/>
      <c r="O408" s="27"/>
    </row>
    <row r="409" spans="2:15" s="12" customFormat="1" ht="15.75">
      <c r="B409" s="17"/>
      <c r="C409" s="17"/>
      <c r="D409" s="18"/>
      <c r="E409" s="18"/>
      <c r="F409" s="19"/>
      <c r="G409" s="20"/>
      <c r="H409" s="29"/>
      <c r="I409" s="34"/>
      <c r="J409" s="29"/>
      <c r="K409" s="34"/>
      <c r="L409" s="21"/>
      <c r="M409" s="27"/>
      <c r="N409" s="27"/>
      <c r="O409" s="27"/>
    </row>
    <row r="410" spans="2:15" s="12" customFormat="1" ht="15.75">
      <c r="B410" s="17"/>
      <c r="C410" s="17"/>
      <c r="D410" s="18"/>
      <c r="E410" s="18"/>
      <c r="F410" s="19"/>
      <c r="G410" s="20"/>
      <c r="H410" s="29"/>
      <c r="I410" s="34"/>
      <c r="J410" s="29"/>
      <c r="K410" s="34"/>
      <c r="L410" s="21"/>
      <c r="M410" s="27"/>
      <c r="N410" s="27"/>
      <c r="O410" s="27"/>
    </row>
    <row r="411" spans="2:15" s="12" customFormat="1" ht="15.75">
      <c r="B411" s="17"/>
      <c r="C411" s="17"/>
      <c r="D411" s="18"/>
      <c r="E411" s="18"/>
      <c r="F411" s="19"/>
      <c r="G411" s="20"/>
      <c r="H411" s="29"/>
      <c r="I411" s="34"/>
      <c r="J411" s="29"/>
      <c r="K411" s="34"/>
      <c r="L411" s="21"/>
      <c r="M411" s="27"/>
      <c r="N411" s="27"/>
      <c r="O411" s="27"/>
    </row>
    <row r="412" spans="2:15" s="12" customFormat="1" ht="15.75">
      <c r="B412" s="17"/>
      <c r="C412" s="17"/>
      <c r="D412" s="18"/>
      <c r="E412" s="18"/>
      <c r="F412" s="19"/>
      <c r="G412" s="20"/>
      <c r="H412" s="29"/>
      <c r="I412" s="34"/>
      <c r="J412" s="29"/>
      <c r="K412" s="34"/>
      <c r="L412" s="21"/>
      <c r="M412" s="27"/>
      <c r="N412" s="27"/>
      <c r="O412" s="27"/>
    </row>
    <row r="413" spans="2:15" s="12" customFormat="1" ht="15.75">
      <c r="B413" s="17"/>
      <c r="C413" s="17"/>
      <c r="D413" s="18"/>
      <c r="E413" s="18"/>
      <c r="F413" s="19"/>
      <c r="G413" s="20"/>
      <c r="H413" s="29"/>
      <c r="I413" s="34"/>
      <c r="J413" s="29"/>
      <c r="K413" s="34"/>
      <c r="L413" s="21"/>
      <c r="M413" s="27"/>
      <c r="N413" s="27"/>
      <c r="O413" s="27"/>
    </row>
    <row r="414" spans="2:15" s="12" customFormat="1" ht="15.75">
      <c r="B414" s="17"/>
      <c r="C414" s="17"/>
      <c r="D414" s="18"/>
      <c r="E414" s="18"/>
      <c r="F414" s="19"/>
      <c r="G414" s="20"/>
      <c r="H414" s="29"/>
      <c r="I414" s="34"/>
      <c r="J414" s="29"/>
      <c r="K414" s="34"/>
      <c r="L414" s="21"/>
      <c r="M414" s="27"/>
      <c r="N414" s="27"/>
      <c r="O414" s="27"/>
    </row>
    <row r="415" spans="2:15" s="12" customFormat="1" ht="15.75">
      <c r="B415" s="17"/>
      <c r="C415" s="17"/>
      <c r="D415" s="18"/>
      <c r="E415" s="18"/>
      <c r="F415" s="19"/>
      <c r="G415" s="20"/>
      <c r="H415" s="29"/>
      <c r="I415" s="34"/>
      <c r="J415" s="29"/>
      <c r="K415" s="34"/>
      <c r="L415" s="21"/>
      <c r="M415" s="27"/>
      <c r="N415" s="27"/>
      <c r="O415" s="27"/>
    </row>
    <row r="416" spans="2:15" s="12" customFormat="1" ht="15.75">
      <c r="B416" s="17"/>
      <c r="C416" s="17"/>
      <c r="D416" s="18"/>
      <c r="E416" s="18"/>
      <c r="F416" s="19"/>
      <c r="G416" s="20"/>
      <c r="H416" s="29"/>
      <c r="I416" s="34"/>
      <c r="J416" s="29"/>
      <c r="K416" s="34"/>
      <c r="L416" s="21"/>
      <c r="M416" s="27"/>
      <c r="N416" s="27"/>
      <c r="O416" s="27"/>
    </row>
    <row r="417" spans="2:15" s="12" customFormat="1" ht="15.75">
      <c r="B417" s="17"/>
      <c r="C417" s="17"/>
      <c r="D417" s="18"/>
      <c r="E417" s="18"/>
      <c r="F417" s="19"/>
      <c r="G417" s="20"/>
      <c r="H417" s="29"/>
      <c r="I417" s="34"/>
      <c r="J417" s="29"/>
      <c r="K417" s="34"/>
      <c r="L417" s="21"/>
      <c r="M417" s="27"/>
      <c r="N417" s="27"/>
      <c r="O417" s="27"/>
    </row>
    <row r="418" spans="2:15" s="12" customFormat="1" ht="15.75">
      <c r="B418" s="17"/>
      <c r="C418" s="17"/>
      <c r="D418" s="18"/>
      <c r="E418" s="18"/>
      <c r="F418" s="19"/>
      <c r="G418" s="20"/>
      <c r="H418" s="29"/>
      <c r="I418" s="34"/>
      <c r="J418" s="29"/>
      <c r="K418" s="34"/>
      <c r="L418" s="21"/>
      <c r="M418" s="27"/>
      <c r="N418" s="27"/>
      <c r="O418" s="27"/>
    </row>
    <row r="419" spans="2:15" s="12" customFormat="1" ht="15.75">
      <c r="B419" s="17"/>
      <c r="C419" s="17"/>
      <c r="D419" s="18"/>
      <c r="E419" s="18"/>
      <c r="F419" s="19"/>
      <c r="G419" s="20"/>
      <c r="H419" s="29"/>
      <c r="I419" s="34"/>
      <c r="J419" s="29"/>
      <c r="K419" s="34"/>
      <c r="L419" s="21"/>
      <c r="M419" s="27"/>
      <c r="N419" s="27"/>
      <c r="O419" s="27"/>
    </row>
    <row r="420" spans="2:15" s="12" customFormat="1" ht="15.75">
      <c r="B420" s="17"/>
      <c r="C420" s="17"/>
      <c r="D420" s="18"/>
      <c r="E420" s="18"/>
      <c r="F420" s="19"/>
      <c r="G420" s="20"/>
      <c r="H420" s="29"/>
      <c r="I420" s="34"/>
      <c r="J420" s="29"/>
      <c r="K420" s="34"/>
      <c r="L420" s="21"/>
      <c r="M420" s="27"/>
      <c r="N420" s="27"/>
      <c r="O420" s="27"/>
    </row>
    <row r="421" spans="2:15" s="12" customFormat="1" ht="15.75">
      <c r="B421" s="17"/>
      <c r="C421" s="17"/>
      <c r="D421" s="18"/>
      <c r="E421" s="18"/>
      <c r="F421" s="19"/>
      <c r="G421" s="20"/>
      <c r="H421" s="29"/>
      <c r="I421" s="34"/>
      <c r="J421" s="29"/>
      <c r="K421" s="34"/>
      <c r="L421" s="21"/>
      <c r="M421" s="27"/>
      <c r="N421" s="27"/>
      <c r="O421" s="27"/>
    </row>
    <row r="422" spans="2:15" s="12" customFormat="1" ht="15.75">
      <c r="B422" s="17"/>
      <c r="C422" s="17"/>
      <c r="D422" s="18"/>
      <c r="E422" s="18"/>
      <c r="F422" s="19"/>
      <c r="G422" s="20"/>
      <c r="H422" s="29"/>
      <c r="I422" s="34"/>
      <c r="J422" s="29"/>
      <c r="K422" s="34"/>
      <c r="L422" s="21"/>
      <c r="M422" s="27"/>
      <c r="N422" s="27"/>
      <c r="O422" s="27"/>
    </row>
    <row r="423" spans="2:15" s="12" customFormat="1" ht="15.75">
      <c r="B423" s="17"/>
      <c r="C423" s="17"/>
      <c r="D423" s="18"/>
      <c r="E423" s="18"/>
      <c r="F423" s="19"/>
      <c r="G423" s="20"/>
      <c r="H423" s="29"/>
      <c r="I423" s="34"/>
      <c r="J423" s="29"/>
      <c r="K423" s="34"/>
      <c r="L423" s="21"/>
      <c r="M423" s="27"/>
      <c r="N423" s="27"/>
      <c r="O423" s="27"/>
    </row>
    <row r="424" spans="2:15" s="12" customFormat="1" ht="15.75">
      <c r="B424" s="17"/>
      <c r="C424" s="17"/>
      <c r="D424" s="18"/>
      <c r="E424" s="18"/>
      <c r="F424" s="19"/>
      <c r="G424" s="20"/>
      <c r="H424" s="29"/>
      <c r="I424" s="34"/>
      <c r="J424" s="29"/>
      <c r="K424" s="34"/>
      <c r="L424" s="21"/>
      <c r="M424" s="27"/>
      <c r="N424" s="27"/>
      <c r="O424" s="27"/>
    </row>
    <row r="425" spans="2:15" s="12" customFormat="1" ht="15.75">
      <c r="B425" s="17"/>
      <c r="C425" s="17"/>
      <c r="D425" s="18"/>
      <c r="E425" s="18"/>
      <c r="F425" s="19"/>
      <c r="G425" s="20"/>
      <c r="H425" s="29"/>
      <c r="I425" s="34"/>
      <c r="J425" s="29"/>
      <c r="K425" s="34"/>
      <c r="L425" s="21"/>
      <c r="M425" s="27"/>
      <c r="N425" s="27"/>
      <c r="O425" s="27"/>
    </row>
    <row r="426" spans="2:15" s="12" customFormat="1" ht="15.75">
      <c r="B426" s="17"/>
      <c r="C426" s="17"/>
      <c r="D426" s="18"/>
      <c r="E426" s="18"/>
      <c r="F426" s="19"/>
      <c r="G426" s="20"/>
      <c r="H426" s="29"/>
      <c r="I426" s="34"/>
      <c r="J426" s="29"/>
      <c r="K426" s="34"/>
      <c r="L426" s="21"/>
      <c r="M426" s="27"/>
      <c r="N426" s="27"/>
      <c r="O426" s="27"/>
    </row>
    <row r="427" spans="2:15" s="12" customFormat="1" ht="15.75">
      <c r="B427" s="17"/>
      <c r="C427" s="17"/>
      <c r="D427" s="18"/>
      <c r="E427" s="18"/>
      <c r="F427" s="19"/>
      <c r="G427" s="20"/>
      <c r="H427" s="29"/>
      <c r="I427" s="34"/>
      <c r="J427" s="29"/>
      <c r="K427" s="34"/>
      <c r="L427" s="21"/>
      <c r="M427" s="27"/>
      <c r="N427" s="27"/>
      <c r="O427" s="27"/>
    </row>
    <row r="428" spans="2:15" s="12" customFormat="1" ht="15.75">
      <c r="B428" s="17"/>
      <c r="C428" s="17"/>
      <c r="D428" s="18"/>
      <c r="E428" s="18"/>
      <c r="F428" s="19"/>
      <c r="G428" s="20"/>
      <c r="H428" s="29"/>
      <c r="I428" s="34"/>
      <c r="J428" s="29"/>
      <c r="K428" s="34"/>
      <c r="L428" s="21"/>
      <c r="M428" s="27"/>
      <c r="N428" s="27"/>
      <c r="O428" s="27"/>
    </row>
    <row r="429" spans="2:15" s="12" customFormat="1" ht="15.75">
      <c r="B429" s="17"/>
      <c r="C429" s="17"/>
      <c r="D429" s="18"/>
      <c r="E429" s="18"/>
      <c r="F429" s="19"/>
      <c r="G429" s="20"/>
      <c r="H429" s="29"/>
      <c r="I429" s="34"/>
      <c r="J429" s="29"/>
      <c r="K429" s="34"/>
      <c r="L429" s="21"/>
      <c r="M429" s="27"/>
      <c r="N429" s="27"/>
      <c r="O429" s="27"/>
    </row>
    <row r="430" spans="2:15" s="12" customFormat="1" ht="15.75">
      <c r="B430" s="17"/>
      <c r="C430" s="17"/>
      <c r="D430" s="18"/>
      <c r="E430" s="18"/>
      <c r="F430" s="19"/>
      <c r="G430" s="20"/>
      <c r="H430" s="29"/>
      <c r="I430" s="34"/>
      <c r="J430" s="29"/>
      <c r="K430" s="34"/>
      <c r="L430" s="21"/>
      <c r="M430" s="27"/>
      <c r="N430" s="27"/>
      <c r="O430" s="27"/>
    </row>
    <row r="431" spans="2:15" s="12" customFormat="1" ht="15.75">
      <c r="B431" s="17"/>
      <c r="C431" s="17"/>
      <c r="D431" s="18"/>
      <c r="E431" s="18"/>
      <c r="F431" s="19"/>
      <c r="G431" s="20"/>
      <c r="H431" s="29"/>
      <c r="I431" s="34"/>
      <c r="J431" s="29"/>
      <c r="K431" s="34"/>
      <c r="L431" s="21"/>
      <c r="M431" s="27"/>
      <c r="N431" s="27"/>
      <c r="O431" s="27"/>
    </row>
    <row r="432" spans="2:15" s="12" customFormat="1" ht="15.75">
      <c r="B432" s="17"/>
      <c r="C432" s="17"/>
      <c r="D432" s="18"/>
      <c r="E432" s="18"/>
      <c r="F432" s="19"/>
      <c r="G432" s="20"/>
      <c r="H432" s="29"/>
      <c r="I432" s="34"/>
      <c r="J432" s="29"/>
      <c r="K432" s="34"/>
      <c r="L432" s="21"/>
      <c r="M432" s="27"/>
      <c r="N432" s="27"/>
      <c r="O432" s="27"/>
    </row>
    <row r="433" spans="2:15" s="12" customFormat="1" ht="15.75">
      <c r="B433" s="17"/>
      <c r="C433" s="17"/>
      <c r="D433" s="18"/>
      <c r="E433" s="18"/>
      <c r="F433" s="19"/>
      <c r="G433" s="20"/>
      <c r="H433" s="29"/>
      <c r="I433" s="34"/>
      <c r="J433" s="29"/>
      <c r="K433" s="34"/>
      <c r="L433" s="21"/>
      <c r="M433" s="27"/>
      <c r="N433" s="27"/>
      <c r="O433" s="27"/>
    </row>
    <row r="434" spans="2:15" s="12" customFormat="1" ht="15.75">
      <c r="B434" s="17"/>
      <c r="C434" s="17"/>
      <c r="D434" s="18"/>
      <c r="E434" s="18"/>
      <c r="F434" s="19"/>
      <c r="G434" s="20"/>
      <c r="H434" s="29"/>
      <c r="I434" s="34"/>
      <c r="J434" s="29"/>
      <c r="K434" s="34"/>
      <c r="L434" s="21"/>
      <c r="M434" s="27"/>
      <c r="N434" s="27"/>
      <c r="O434" s="27"/>
    </row>
    <row r="435" spans="2:15" s="12" customFormat="1" ht="15.75">
      <c r="B435" s="17"/>
      <c r="C435" s="17"/>
      <c r="D435" s="18"/>
      <c r="E435" s="18"/>
      <c r="F435" s="19"/>
      <c r="G435" s="20"/>
      <c r="H435" s="29"/>
      <c r="I435" s="34"/>
      <c r="J435" s="29"/>
      <c r="K435" s="34"/>
      <c r="L435" s="21"/>
      <c r="M435" s="27"/>
      <c r="N435" s="27"/>
      <c r="O435" s="27"/>
    </row>
    <row r="436" spans="2:15" s="12" customFormat="1" ht="15.75">
      <c r="B436" s="17"/>
      <c r="C436" s="17"/>
      <c r="D436" s="18"/>
      <c r="E436" s="18"/>
      <c r="F436" s="19"/>
      <c r="G436" s="20"/>
      <c r="H436" s="29"/>
      <c r="I436" s="34"/>
      <c r="J436" s="29"/>
      <c r="K436" s="34"/>
      <c r="L436" s="21"/>
      <c r="M436" s="27"/>
      <c r="N436" s="27"/>
      <c r="O436" s="27"/>
    </row>
    <row r="437" spans="2:15" s="12" customFormat="1" ht="15.75">
      <c r="B437" s="17"/>
      <c r="C437" s="17"/>
      <c r="D437" s="18"/>
      <c r="E437" s="18"/>
      <c r="F437" s="19"/>
      <c r="G437" s="20"/>
      <c r="H437" s="29"/>
      <c r="I437" s="34"/>
      <c r="J437" s="29"/>
      <c r="K437" s="34"/>
      <c r="L437" s="21"/>
      <c r="M437" s="27"/>
      <c r="N437" s="27"/>
      <c r="O437" s="27"/>
    </row>
    <row r="438" spans="2:15" s="12" customFormat="1" ht="15.75">
      <c r="B438" s="17"/>
      <c r="C438" s="17"/>
      <c r="D438" s="18"/>
      <c r="E438" s="18"/>
      <c r="F438" s="19"/>
      <c r="G438" s="20"/>
      <c r="H438" s="29"/>
      <c r="I438" s="34"/>
      <c r="J438" s="29"/>
      <c r="K438" s="34"/>
      <c r="L438" s="21"/>
      <c r="M438" s="27"/>
      <c r="N438" s="27"/>
      <c r="O438" s="27"/>
    </row>
    <row r="439" spans="2:15" s="12" customFormat="1" ht="15.75">
      <c r="B439" s="17"/>
      <c r="C439" s="17"/>
      <c r="D439" s="18"/>
      <c r="E439" s="18"/>
      <c r="F439" s="19"/>
      <c r="G439" s="20"/>
      <c r="H439" s="29"/>
      <c r="I439" s="34"/>
      <c r="J439" s="29"/>
      <c r="K439" s="34"/>
      <c r="L439" s="21"/>
      <c r="M439" s="27"/>
      <c r="N439" s="27"/>
      <c r="O439" s="27"/>
    </row>
    <row r="440" spans="2:15" s="12" customFormat="1" ht="15.75">
      <c r="B440" s="17"/>
      <c r="C440" s="17"/>
      <c r="D440" s="18"/>
      <c r="E440" s="18"/>
      <c r="F440" s="19"/>
      <c r="G440" s="20"/>
      <c r="H440" s="29"/>
      <c r="I440" s="34"/>
      <c r="J440" s="29"/>
      <c r="K440" s="34"/>
      <c r="L440" s="21"/>
      <c r="M440" s="27"/>
      <c r="N440" s="27"/>
      <c r="O440" s="27"/>
    </row>
    <row r="441" spans="2:15" s="12" customFormat="1" ht="15.75">
      <c r="B441" s="17"/>
      <c r="C441" s="17"/>
      <c r="D441" s="18"/>
      <c r="E441" s="18"/>
      <c r="F441" s="19"/>
      <c r="G441" s="20"/>
      <c r="H441" s="29"/>
      <c r="I441" s="34"/>
      <c r="J441" s="29"/>
      <c r="K441" s="34"/>
      <c r="L441" s="21"/>
      <c r="M441" s="27"/>
      <c r="N441" s="27"/>
      <c r="O441" s="27"/>
    </row>
    <row r="442" spans="2:15" s="12" customFormat="1" ht="15.75">
      <c r="B442" s="17"/>
      <c r="C442" s="17"/>
      <c r="D442" s="18"/>
      <c r="E442" s="18"/>
      <c r="F442" s="19"/>
      <c r="G442" s="20"/>
      <c r="H442" s="29"/>
      <c r="I442" s="34"/>
      <c r="J442" s="29"/>
      <c r="K442" s="34"/>
      <c r="L442" s="21"/>
      <c r="M442" s="27"/>
      <c r="N442" s="27"/>
      <c r="O442" s="27"/>
    </row>
    <row r="443" spans="2:15" s="12" customFormat="1" ht="15.75">
      <c r="B443" s="17"/>
      <c r="C443" s="17"/>
      <c r="D443" s="18"/>
      <c r="E443" s="18"/>
      <c r="F443" s="19"/>
      <c r="G443" s="20"/>
      <c r="H443" s="29"/>
      <c r="I443" s="34"/>
      <c r="J443" s="29"/>
      <c r="K443" s="34"/>
      <c r="L443" s="21"/>
      <c r="M443" s="27"/>
      <c r="N443" s="27"/>
      <c r="O443" s="27"/>
    </row>
    <row r="444" spans="2:15" s="12" customFormat="1" ht="15.75">
      <c r="B444" s="17"/>
      <c r="C444" s="17"/>
      <c r="D444" s="18"/>
      <c r="E444" s="18"/>
      <c r="F444" s="19"/>
      <c r="G444" s="20"/>
      <c r="H444" s="29"/>
      <c r="I444" s="34"/>
      <c r="J444" s="29"/>
      <c r="K444" s="34"/>
      <c r="L444" s="21"/>
      <c r="M444" s="27"/>
      <c r="N444" s="27"/>
      <c r="O444" s="27"/>
    </row>
    <row r="445" spans="2:15" s="12" customFormat="1" ht="15.75">
      <c r="B445" s="17"/>
      <c r="C445" s="17"/>
      <c r="D445" s="18"/>
      <c r="E445" s="18"/>
      <c r="F445" s="19"/>
      <c r="G445" s="20"/>
      <c r="H445" s="29"/>
      <c r="I445" s="34"/>
      <c r="J445" s="29"/>
      <c r="K445" s="34"/>
      <c r="L445" s="21"/>
      <c r="M445" s="27"/>
      <c r="N445" s="27"/>
      <c r="O445" s="27"/>
    </row>
    <row r="446" spans="2:15" s="12" customFormat="1" ht="15.75">
      <c r="B446" s="17"/>
      <c r="C446" s="17"/>
      <c r="D446" s="18"/>
      <c r="E446" s="18"/>
      <c r="F446" s="19"/>
      <c r="G446" s="20"/>
      <c r="H446" s="29"/>
      <c r="I446" s="34"/>
      <c r="J446" s="29"/>
      <c r="K446" s="34"/>
      <c r="L446" s="21"/>
      <c r="M446" s="27"/>
      <c r="N446" s="27"/>
      <c r="O446" s="27"/>
    </row>
    <row r="447" spans="2:15" s="12" customFormat="1" ht="15.75">
      <c r="B447" s="17"/>
      <c r="C447" s="17"/>
      <c r="D447" s="18"/>
      <c r="E447" s="18"/>
      <c r="F447" s="19"/>
      <c r="G447" s="20"/>
      <c r="H447" s="29"/>
      <c r="I447" s="34"/>
      <c r="J447" s="29"/>
      <c r="K447" s="34"/>
      <c r="L447" s="21"/>
      <c r="M447" s="27"/>
      <c r="N447" s="27"/>
      <c r="O447" s="27"/>
    </row>
    <row r="448" spans="2:15" s="12" customFormat="1" ht="15.75">
      <c r="B448" s="17"/>
      <c r="C448" s="17"/>
      <c r="D448" s="18"/>
      <c r="E448" s="18"/>
      <c r="F448" s="19"/>
      <c r="G448" s="20"/>
      <c r="H448" s="29"/>
      <c r="I448" s="34"/>
      <c r="J448" s="29"/>
      <c r="K448" s="34"/>
      <c r="L448" s="21"/>
      <c r="M448" s="27"/>
      <c r="N448" s="27"/>
      <c r="O448" s="27"/>
    </row>
    <row r="449" spans="2:15" s="12" customFormat="1" ht="15.75">
      <c r="B449" s="17"/>
      <c r="C449" s="17"/>
      <c r="D449" s="18"/>
      <c r="E449" s="18"/>
      <c r="F449" s="19"/>
      <c r="G449" s="20"/>
      <c r="H449" s="29"/>
      <c r="I449" s="34"/>
      <c r="J449" s="29"/>
      <c r="K449" s="34"/>
      <c r="L449" s="21"/>
      <c r="M449" s="27"/>
      <c r="N449" s="27"/>
      <c r="O449" s="27"/>
    </row>
    <row r="450" spans="2:15" s="12" customFormat="1" ht="15.75">
      <c r="B450" s="17"/>
      <c r="C450" s="17"/>
      <c r="D450" s="18"/>
      <c r="E450" s="18"/>
      <c r="F450" s="19"/>
      <c r="G450" s="20"/>
      <c r="H450" s="29"/>
      <c r="I450" s="34"/>
      <c r="J450" s="29"/>
      <c r="K450" s="34"/>
      <c r="L450" s="21"/>
      <c r="M450" s="27"/>
      <c r="N450" s="27"/>
      <c r="O450" s="27"/>
    </row>
    <row r="451" spans="2:15" s="12" customFormat="1" ht="15.75">
      <c r="B451" s="17"/>
      <c r="C451" s="17"/>
      <c r="D451" s="18"/>
      <c r="E451" s="18"/>
      <c r="F451" s="19"/>
      <c r="G451" s="20"/>
      <c r="H451" s="29"/>
      <c r="I451" s="34"/>
      <c r="J451" s="29"/>
      <c r="K451" s="34"/>
      <c r="L451" s="21"/>
      <c r="M451" s="27"/>
      <c r="N451" s="27"/>
      <c r="O451" s="27"/>
    </row>
    <row r="452" spans="2:15" s="12" customFormat="1" ht="15.75">
      <c r="B452" s="17"/>
      <c r="C452" s="17"/>
      <c r="D452" s="18"/>
      <c r="E452" s="18"/>
      <c r="F452" s="19"/>
      <c r="G452" s="20"/>
      <c r="H452" s="29"/>
      <c r="I452" s="34"/>
      <c r="J452" s="29"/>
      <c r="K452" s="34"/>
      <c r="L452" s="21"/>
      <c r="M452" s="27"/>
      <c r="N452" s="27"/>
      <c r="O452" s="27"/>
    </row>
    <row r="453" spans="2:15" s="12" customFormat="1" ht="15.75">
      <c r="B453" s="17"/>
      <c r="C453" s="17"/>
      <c r="D453" s="18"/>
      <c r="E453" s="18"/>
      <c r="F453" s="19"/>
      <c r="G453" s="20"/>
      <c r="H453" s="29"/>
      <c r="I453" s="34"/>
      <c r="J453" s="29"/>
      <c r="K453" s="34"/>
      <c r="L453" s="21"/>
      <c r="M453" s="27"/>
      <c r="N453" s="27"/>
      <c r="O453" s="27"/>
    </row>
    <row r="454" spans="2:15" s="12" customFormat="1" ht="15.75">
      <c r="B454" s="17"/>
      <c r="C454" s="17"/>
      <c r="D454" s="18"/>
      <c r="E454" s="18"/>
      <c r="F454" s="19"/>
      <c r="G454" s="20"/>
      <c r="H454" s="29"/>
      <c r="I454" s="34"/>
      <c r="J454" s="29"/>
      <c r="K454" s="34"/>
      <c r="L454" s="21"/>
      <c r="M454" s="27"/>
      <c r="N454" s="27"/>
      <c r="O454" s="27"/>
    </row>
    <row r="455" spans="2:15" s="12" customFormat="1" ht="15.75">
      <c r="B455" s="17"/>
      <c r="C455" s="17"/>
      <c r="D455" s="18"/>
      <c r="E455" s="18"/>
      <c r="F455" s="19"/>
      <c r="G455" s="20"/>
      <c r="H455" s="29"/>
      <c r="I455" s="34"/>
      <c r="J455" s="29"/>
      <c r="K455" s="34"/>
      <c r="L455" s="21"/>
      <c r="M455" s="27"/>
      <c r="N455" s="27"/>
      <c r="O455" s="27"/>
    </row>
    <row r="456" spans="2:15" s="12" customFormat="1" ht="15.75">
      <c r="B456" s="17"/>
      <c r="C456" s="17"/>
      <c r="D456" s="18"/>
      <c r="E456" s="18"/>
      <c r="F456" s="19"/>
      <c r="G456" s="20"/>
      <c r="H456" s="29"/>
      <c r="I456" s="34"/>
      <c r="J456" s="29"/>
      <c r="K456" s="34"/>
      <c r="L456" s="21"/>
      <c r="M456" s="27"/>
      <c r="N456" s="27"/>
      <c r="O456" s="27"/>
    </row>
    <row r="457" spans="2:15" s="12" customFormat="1" ht="15.75">
      <c r="B457" s="17"/>
      <c r="C457" s="17"/>
      <c r="D457" s="18"/>
      <c r="E457" s="18"/>
      <c r="F457" s="19"/>
      <c r="G457" s="20"/>
      <c r="H457" s="29"/>
      <c r="I457" s="34"/>
      <c r="J457" s="29"/>
      <c r="K457" s="34"/>
      <c r="L457" s="21"/>
      <c r="M457" s="27"/>
      <c r="N457" s="27"/>
      <c r="O457" s="27"/>
    </row>
    <row r="458" spans="2:15" s="12" customFormat="1" ht="15.75">
      <c r="B458" s="17"/>
      <c r="C458" s="17"/>
      <c r="D458" s="18"/>
      <c r="E458" s="18"/>
      <c r="F458" s="19"/>
      <c r="G458" s="20"/>
      <c r="H458" s="29"/>
      <c r="I458" s="34"/>
      <c r="J458" s="29"/>
      <c r="K458" s="34"/>
      <c r="L458" s="21"/>
      <c r="M458" s="27"/>
      <c r="N458" s="27"/>
      <c r="O458" s="27"/>
    </row>
    <row r="459" spans="2:15" s="12" customFormat="1" ht="15.75">
      <c r="B459" s="17"/>
      <c r="C459" s="17"/>
      <c r="D459" s="18"/>
      <c r="E459" s="18"/>
      <c r="F459" s="19"/>
      <c r="G459" s="20"/>
      <c r="H459" s="29"/>
      <c r="I459" s="34"/>
      <c r="J459" s="29"/>
      <c r="K459" s="34"/>
      <c r="L459" s="21"/>
      <c r="M459" s="27"/>
      <c r="N459" s="27"/>
      <c r="O459" s="27"/>
    </row>
    <row r="460" spans="2:15" s="12" customFormat="1" ht="15.75">
      <c r="B460" s="17"/>
      <c r="C460" s="17"/>
      <c r="D460" s="18"/>
      <c r="E460" s="18"/>
      <c r="F460" s="19"/>
      <c r="G460" s="20"/>
      <c r="H460" s="29"/>
      <c r="I460" s="34"/>
      <c r="J460" s="29"/>
      <c r="K460" s="34"/>
      <c r="L460" s="21"/>
      <c r="M460" s="27"/>
      <c r="N460" s="27"/>
      <c r="O460" s="27"/>
    </row>
    <row r="461" spans="2:15" s="12" customFormat="1" ht="15.75">
      <c r="B461" s="17"/>
      <c r="C461" s="17"/>
      <c r="D461" s="18"/>
      <c r="E461" s="18"/>
      <c r="F461" s="19"/>
      <c r="G461" s="20"/>
      <c r="H461" s="29"/>
      <c r="I461" s="34"/>
      <c r="J461" s="29"/>
      <c r="K461" s="34"/>
      <c r="L461" s="21"/>
      <c r="M461" s="27"/>
      <c r="N461" s="27"/>
      <c r="O461" s="27"/>
    </row>
    <row r="462" spans="2:15" s="12" customFormat="1" ht="15.75">
      <c r="B462" s="17"/>
      <c r="C462" s="17"/>
      <c r="D462" s="18"/>
      <c r="E462" s="18"/>
      <c r="F462" s="19"/>
      <c r="G462" s="20"/>
      <c r="H462" s="29"/>
      <c r="I462" s="34"/>
      <c r="J462" s="29"/>
      <c r="K462" s="34"/>
      <c r="L462" s="21"/>
      <c r="M462" s="27"/>
      <c r="N462" s="27"/>
      <c r="O462" s="27"/>
    </row>
    <row r="463" spans="2:15" s="12" customFormat="1" ht="15.75">
      <c r="B463" s="17"/>
      <c r="C463" s="17"/>
      <c r="D463" s="18"/>
      <c r="E463" s="18"/>
      <c r="F463" s="19"/>
      <c r="G463" s="20"/>
      <c r="H463" s="29"/>
      <c r="I463" s="34"/>
      <c r="J463" s="29"/>
      <c r="K463" s="34"/>
      <c r="L463" s="21"/>
      <c r="M463" s="27"/>
      <c r="N463" s="27"/>
      <c r="O463" s="27"/>
    </row>
    <row r="464" spans="2:15" s="12" customFormat="1" ht="15.75">
      <c r="B464" s="17"/>
      <c r="C464" s="17"/>
      <c r="D464" s="18"/>
      <c r="E464" s="18"/>
      <c r="F464" s="19"/>
      <c r="G464" s="20"/>
      <c r="H464" s="29"/>
      <c r="I464" s="34"/>
      <c r="J464" s="29"/>
      <c r="K464" s="34"/>
      <c r="L464" s="21"/>
      <c r="M464" s="27"/>
      <c r="N464" s="27"/>
      <c r="O464" s="27"/>
    </row>
    <row r="465" spans="2:15" s="12" customFormat="1" ht="15.75">
      <c r="B465" s="17"/>
      <c r="C465" s="17"/>
      <c r="D465" s="18"/>
      <c r="E465" s="18"/>
      <c r="F465" s="19"/>
      <c r="G465" s="20"/>
      <c r="H465" s="29"/>
      <c r="I465" s="34"/>
      <c r="J465" s="29"/>
      <c r="K465" s="34"/>
      <c r="L465" s="21"/>
      <c r="M465" s="27"/>
      <c r="N465" s="27"/>
      <c r="O465" s="27"/>
    </row>
    <row r="466" spans="2:15" s="12" customFormat="1" ht="15.75">
      <c r="B466" s="17"/>
      <c r="C466" s="17"/>
      <c r="D466" s="18"/>
      <c r="E466" s="18"/>
      <c r="F466" s="19"/>
      <c r="G466" s="20"/>
      <c r="H466" s="29"/>
      <c r="I466" s="34"/>
      <c r="J466" s="29"/>
      <c r="K466" s="34"/>
      <c r="L466" s="21"/>
      <c r="M466" s="27"/>
      <c r="N466" s="27"/>
      <c r="O466" s="27"/>
    </row>
    <row r="467" spans="2:15" s="12" customFormat="1" ht="15.75">
      <c r="B467" s="17"/>
      <c r="C467" s="17"/>
      <c r="D467" s="18"/>
      <c r="E467" s="18"/>
      <c r="F467" s="19"/>
      <c r="G467" s="20"/>
      <c r="H467" s="29"/>
      <c r="I467" s="34"/>
      <c r="J467" s="29"/>
      <c r="K467" s="34"/>
      <c r="L467" s="21"/>
      <c r="M467" s="27"/>
      <c r="N467" s="27"/>
      <c r="O467" s="27"/>
    </row>
    <row r="468" spans="2:15" s="12" customFormat="1" ht="15.75">
      <c r="B468" s="17"/>
      <c r="C468" s="17"/>
      <c r="D468" s="18"/>
      <c r="E468" s="18"/>
      <c r="F468" s="19"/>
      <c r="G468" s="20"/>
      <c r="H468" s="29"/>
      <c r="I468" s="34"/>
      <c r="J468" s="29"/>
      <c r="K468" s="34"/>
      <c r="L468" s="21"/>
      <c r="M468" s="27"/>
      <c r="N468" s="27"/>
      <c r="O468" s="27"/>
    </row>
    <row r="469" spans="2:15" s="12" customFormat="1" ht="15.75">
      <c r="B469" s="17"/>
      <c r="C469" s="17"/>
      <c r="D469" s="18"/>
      <c r="E469" s="18"/>
      <c r="F469" s="19"/>
      <c r="G469" s="20"/>
      <c r="H469" s="29"/>
      <c r="I469" s="34"/>
      <c r="J469" s="29"/>
      <c r="K469" s="34"/>
      <c r="L469" s="21"/>
      <c r="M469" s="27"/>
      <c r="N469" s="27"/>
      <c r="O469" s="27"/>
    </row>
    <row r="470" spans="2:15" s="12" customFormat="1" ht="15.75">
      <c r="B470" s="17"/>
      <c r="C470" s="17"/>
      <c r="D470" s="18"/>
      <c r="E470" s="18"/>
      <c r="F470" s="19"/>
      <c r="G470" s="20"/>
      <c r="H470" s="29"/>
      <c r="I470" s="34"/>
      <c r="J470" s="29"/>
      <c r="K470" s="34"/>
      <c r="L470" s="21"/>
      <c r="M470" s="27"/>
      <c r="N470" s="27"/>
      <c r="O470" s="27"/>
    </row>
    <row r="471" spans="2:15" s="12" customFormat="1" ht="15.75">
      <c r="B471" s="17"/>
      <c r="C471" s="17"/>
      <c r="D471" s="18"/>
      <c r="E471" s="18"/>
      <c r="F471" s="19"/>
      <c r="G471" s="20"/>
      <c r="H471" s="29"/>
      <c r="I471" s="34"/>
      <c r="J471" s="29"/>
      <c r="K471" s="34"/>
      <c r="L471" s="21"/>
      <c r="M471" s="27"/>
      <c r="N471" s="27"/>
      <c r="O471" s="27"/>
    </row>
    <row r="472" spans="2:15" s="12" customFormat="1" ht="15.75">
      <c r="B472" s="17"/>
      <c r="C472" s="17"/>
      <c r="D472" s="18"/>
      <c r="E472" s="18"/>
      <c r="F472" s="19"/>
      <c r="G472" s="20"/>
      <c r="H472" s="29"/>
      <c r="I472" s="34"/>
      <c r="J472" s="29"/>
      <c r="K472" s="34"/>
      <c r="L472" s="21"/>
      <c r="M472" s="27"/>
      <c r="N472" s="27"/>
      <c r="O472" s="27"/>
    </row>
    <row r="473" spans="2:15" s="12" customFormat="1" ht="15.75">
      <c r="B473" s="17"/>
      <c r="C473" s="17"/>
      <c r="D473" s="18"/>
      <c r="E473" s="18"/>
      <c r="F473" s="19"/>
      <c r="G473" s="20"/>
      <c r="H473" s="29"/>
      <c r="I473" s="34"/>
      <c r="J473" s="29"/>
      <c r="K473" s="34"/>
      <c r="L473" s="21"/>
      <c r="M473" s="27"/>
      <c r="N473" s="27"/>
      <c r="O473" s="27"/>
    </row>
    <row r="474" spans="2:15" s="12" customFormat="1" ht="15.75">
      <c r="B474" s="17"/>
      <c r="C474" s="17"/>
      <c r="D474" s="18"/>
      <c r="E474" s="18"/>
      <c r="F474" s="19"/>
      <c r="G474" s="20"/>
      <c r="H474" s="29"/>
      <c r="I474" s="34"/>
      <c r="J474" s="29"/>
      <c r="K474" s="34"/>
      <c r="L474" s="21"/>
      <c r="M474" s="27"/>
      <c r="N474" s="27"/>
      <c r="O474" s="27"/>
    </row>
    <row r="475" spans="2:15" s="12" customFormat="1" ht="15.75">
      <c r="B475" s="17"/>
      <c r="C475" s="17"/>
      <c r="D475" s="18"/>
      <c r="E475" s="18"/>
      <c r="F475" s="19"/>
      <c r="G475" s="20"/>
      <c r="H475" s="29"/>
      <c r="I475" s="34"/>
      <c r="J475" s="29"/>
      <c r="K475" s="34"/>
      <c r="L475" s="21"/>
      <c r="M475" s="27"/>
      <c r="N475" s="27"/>
      <c r="O475" s="27"/>
    </row>
    <row r="476" spans="2:15" s="12" customFormat="1" ht="15.75">
      <c r="B476" s="17"/>
      <c r="C476" s="17"/>
      <c r="D476" s="18"/>
      <c r="E476" s="18"/>
      <c r="F476" s="19"/>
      <c r="G476" s="20"/>
      <c r="H476" s="29"/>
      <c r="I476" s="34"/>
      <c r="J476" s="29"/>
      <c r="K476" s="34"/>
      <c r="L476" s="21"/>
      <c r="M476" s="27"/>
      <c r="N476" s="27"/>
      <c r="O476" s="27"/>
    </row>
    <row r="477" spans="2:15" s="12" customFormat="1" ht="15.75">
      <c r="B477" s="17"/>
      <c r="C477" s="17"/>
      <c r="D477" s="18"/>
      <c r="E477" s="18"/>
      <c r="F477" s="19"/>
      <c r="G477" s="20"/>
      <c r="H477" s="29"/>
      <c r="I477" s="34"/>
      <c r="J477" s="29"/>
      <c r="K477" s="34"/>
      <c r="L477" s="21"/>
      <c r="M477" s="27"/>
      <c r="N477" s="27"/>
      <c r="O477" s="27"/>
    </row>
    <row r="478" spans="2:15" s="12" customFormat="1" ht="15.75">
      <c r="B478" s="17"/>
      <c r="C478" s="17"/>
      <c r="D478" s="18"/>
      <c r="E478" s="18"/>
      <c r="F478" s="19"/>
      <c r="G478" s="20"/>
      <c r="H478" s="29"/>
      <c r="I478" s="34"/>
      <c r="J478" s="29"/>
      <c r="K478" s="34"/>
      <c r="L478" s="21"/>
      <c r="M478" s="27"/>
      <c r="N478" s="27"/>
      <c r="O478" s="27"/>
    </row>
    <row r="479" spans="2:15" s="12" customFormat="1" ht="15.75">
      <c r="B479" s="17"/>
      <c r="C479" s="17"/>
      <c r="D479" s="18"/>
      <c r="E479" s="18"/>
      <c r="F479" s="19"/>
      <c r="G479" s="20"/>
      <c r="H479" s="29"/>
      <c r="I479" s="34"/>
      <c r="J479" s="29"/>
      <c r="K479" s="34"/>
      <c r="L479" s="21"/>
      <c r="M479" s="27"/>
      <c r="N479" s="27"/>
      <c r="O479" s="27"/>
    </row>
    <row r="480" spans="2:15" s="12" customFormat="1" ht="15.75">
      <c r="B480" s="17"/>
      <c r="C480" s="17"/>
      <c r="D480" s="18"/>
      <c r="E480" s="18"/>
      <c r="F480" s="19"/>
      <c r="G480" s="20"/>
      <c r="H480" s="29"/>
      <c r="I480" s="34"/>
      <c r="J480" s="29"/>
      <c r="K480" s="34"/>
      <c r="L480" s="21"/>
      <c r="M480" s="27"/>
      <c r="N480" s="27"/>
      <c r="O480" s="27"/>
    </row>
    <row r="481" spans="2:15" s="12" customFormat="1" ht="15.75">
      <c r="B481" s="17"/>
      <c r="C481" s="17"/>
      <c r="D481" s="18"/>
      <c r="E481" s="18"/>
      <c r="F481" s="19"/>
      <c r="G481" s="20"/>
      <c r="H481" s="29"/>
      <c r="I481" s="34"/>
      <c r="J481" s="29"/>
      <c r="K481" s="34"/>
      <c r="L481" s="21"/>
      <c r="M481" s="27"/>
      <c r="N481" s="27"/>
      <c r="O481" s="27"/>
    </row>
    <row r="482" spans="2:15" s="12" customFormat="1" ht="15.75">
      <c r="B482" s="17"/>
      <c r="C482" s="17"/>
      <c r="D482" s="18"/>
      <c r="E482" s="18"/>
      <c r="F482" s="19"/>
      <c r="G482" s="20"/>
      <c r="H482" s="29"/>
      <c r="I482" s="34"/>
      <c r="J482" s="29"/>
      <c r="K482" s="34"/>
      <c r="L482" s="21"/>
      <c r="M482" s="27"/>
      <c r="N482" s="27"/>
      <c r="O482" s="27"/>
    </row>
    <row r="483" spans="2:15" s="12" customFormat="1" ht="15.75">
      <c r="B483" s="17"/>
      <c r="C483" s="17"/>
      <c r="D483" s="18"/>
      <c r="E483" s="18"/>
      <c r="F483" s="19"/>
      <c r="G483" s="20"/>
      <c r="H483" s="29"/>
      <c r="I483" s="34"/>
      <c r="J483" s="29"/>
      <c r="K483" s="34"/>
      <c r="L483" s="21"/>
      <c r="M483" s="27"/>
      <c r="N483" s="27"/>
      <c r="O483" s="27"/>
    </row>
    <row r="484" spans="2:15" s="12" customFormat="1" ht="15.75">
      <c r="B484" s="17"/>
      <c r="C484" s="17"/>
      <c r="D484" s="18"/>
      <c r="E484" s="18"/>
      <c r="F484" s="19"/>
      <c r="G484" s="20"/>
      <c r="H484" s="29"/>
      <c r="I484" s="34"/>
      <c r="J484" s="29"/>
      <c r="K484" s="34"/>
      <c r="L484" s="21"/>
      <c r="M484" s="27"/>
      <c r="N484" s="27"/>
      <c r="O484" s="27"/>
    </row>
    <row r="485" spans="2:15" s="12" customFormat="1" ht="15.75">
      <c r="B485" s="17"/>
      <c r="C485" s="17"/>
      <c r="D485" s="18"/>
      <c r="E485" s="18"/>
      <c r="F485" s="19"/>
      <c r="G485" s="20"/>
      <c r="H485" s="29"/>
      <c r="I485" s="34"/>
      <c r="J485" s="29"/>
      <c r="K485" s="34"/>
      <c r="L485" s="21"/>
      <c r="M485" s="27"/>
      <c r="N485" s="27"/>
      <c r="O485" s="27"/>
    </row>
    <row r="486" spans="2:15" s="12" customFormat="1" ht="15.75">
      <c r="B486" s="17"/>
      <c r="C486" s="17"/>
      <c r="D486" s="18"/>
      <c r="E486" s="18"/>
      <c r="F486" s="19"/>
      <c r="G486" s="20"/>
      <c r="H486" s="29"/>
      <c r="I486" s="34"/>
      <c r="J486" s="29"/>
      <c r="K486" s="34"/>
      <c r="L486" s="21"/>
      <c r="M486" s="27"/>
      <c r="N486" s="27"/>
      <c r="O486" s="27"/>
    </row>
    <row r="487" spans="2:15" s="12" customFormat="1" ht="15.75">
      <c r="B487" s="17"/>
      <c r="C487" s="17"/>
      <c r="D487" s="18"/>
      <c r="E487" s="18"/>
      <c r="F487" s="19"/>
      <c r="G487" s="20"/>
      <c r="H487" s="29"/>
      <c r="I487" s="34"/>
      <c r="J487" s="29"/>
      <c r="K487" s="34"/>
      <c r="L487" s="21"/>
      <c r="M487" s="27"/>
      <c r="N487" s="27"/>
      <c r="O487" s="27"/>
    </row>
    <row r="488" spans="2:15" s="12" customFormat="1" ht="15.75">
      <c r="B488" s="17"/>
      <c r="C488" s="17"/>
      <c r="D488" s="18"/>
      <c r="E488" s="18"/>
      <c r="F488" s="19"/>
      <c r="G488" s="20"/>
      <c r="H488" s="29"/>
      <c r="I488" s="34"/>
      <c r="J488" s="29"/>
      <c r="K488" s="34"/>
      <c r="L488" s="21"/>
      <c r="M488" s="27"/>
      <c r="N488" s="27"/>
      <c r="O488" s="27"/>
    </row>
    <row r="489" spans="2:15" s="12" customFormat="1" ht="15.75">
      <c r="B489" s="17"/>
      <c r="C489" s="17"/>
      <c r="D489" s="18"/>
      <c r="E489" s="18"/>
      <c r="F489" s="19"/>
      <c r="G489" s="20"/>
      <c r="H489" s="29"/>
      <c r="I489" s="34"/>
      <c r="J489" s="29"/>
      <c r="K489" s="34"/>
      <c r="L489" s="21"/>
      <c r="M489" s="27"/>
      <c r="N489" s="27"/>
      <c r="O489" s="27"/>
    </row>
    <row r="490" spans="2:15" s="12" customFormat="1" ht="15.75">
      <c r="B490" s="17"/>
      <c r="C490" s="17"/>
      <c r="D490" s="18"/>
      <c r="E490" s="18"/>
      <c r="F490" s="19"/>
      <c r="G490" s="20"/>
      <c r="H490" s="29"/>
      <c r="I490" s="34"/>
      <c r="J490" s="29"/>
      <c r="K490" s="34"/>
      <c r="L490" s="21"/>
      <c r="M490" s="27"/>
      <c r="N490" s="27"/>
      <c r="O490" s="27"/>
    </row>
    <row r="491" spans="2:15" s="12" customFormat="1" ht="15.75">
      <c r="B491" s="17"/>
      <c r="C491" s="17"/>
      <c r="D491" s="18"/>
      <c r="E491" s="18"/>
      <c r="F491" s="19"/>
      <c r="G491" s="20"/>
      <c r="H491" s="29"/>
      <c r="I491" s="34"/>
      <c r="J491" s="29"/>
      <c r="K491" s="34"/>
      <c r="L491" s="21"/>
      <c r="M491" s="27"/>
      <c r="N491" s="27"/>
      <c r="O491" s="27"/>
    </row>
    <row r="492" spans="2:15" s="12" customFormat="1" ht="15.75">
      <c r="B492" s="17"/>
      <c r="C492" s="17"/>
      <c r="D492" s="18"/>
      <c r="E492" s="18"/>
      <c r="F492" s="19"/>
      <c r="G492" s="20"/>
      <c r="H492" s="29"/>
      <c r="I492" s="34"/>
      <c r="J492" s="29"/>
      <c r="K492" s="34"/>
      <c r="L492" s="21"/>
      <c r="M492" s="27"/>
      <c r="N492" s="27"/>
      <c r="O492" s="27"/>
    </row>
    <row r="493" spans="2:15" s="12" customFormat="1" ht="15.75">
      <c r="B493" s="17"/>
      <c r="C493" s="17"/>
      <c r="D493" s="18"/>
      <c r="E493" s="18"/>
      <c r="F493" s="19"/>
      <c r="G493" s="20"/>
      <c r="H493" s="29"/>
      <c r="I493" s="34"/>
      <c r="J493" s="29"/>
      <c r="K493" s="34"/>
      <c r="L493" s="21"/>
      <c r="M493" s="27"/>
      <c r="N493" s="27"/>
      <c r="O493" s="27"/>
    </row>
    <row r="494" spans="2:15" s="12" customFormat="1" ht="15.75">
      <c r="B494" s="17"/>
      <c r="C494" s="17"/>
      <c r="D494" s="18"/>
      <c r="E494" s="18"/>
      <c r="F494" s="19"/>
      <c r="G494" s="20"/>
      <c r="H494" s="29"/>
      <c r="I494" s="34"/>
      <c r="J494" s="29"/>
      <c r="K494" s="34"/>
      <c r="L494" s="21"/>
      <c r="M494" s="27"/>
      <c r="N494" s="27"/>
      <c r="O494" s="27"/>
    </row>
    <row r="495" spans="2:15" s="12" customFormat="1" ht="15.75">
      <c r="B495" s="17"/>
      <c r="C495" s="17"/>
      <c r="D495" s="18"/>
      <c r="E495" s="18"/>
      <c r="F495" s="19"/>
      <c r="G495" s="20"/>
      <c r="H495" s="29"/>
      <c r="I495" s="34"/>
      <c r="J495" s="29"/>
      <c r="K495" s="34"/>
      <c r="L495" s="21"/>
      <c r="M495" s="27"/>
      <c r="N495" s="27"/>
      <c r="O495" s="27"/>
    </row>
    <row r="496" spans="2:15" s="12" customFormat="1" ht="15.75">
      <c r="B496" s="17"/>
      <c r="C496" s="17"/>
      <c r="D496" s="18"/>
      <c r="E496" s="18"/>
      <c r="F496" s="19"/>
      <c r="G496" s="20"/>
      <c r="H496" s="29"/>
      <c r="I496" s="34"/>
      <c r="J496" s="29"/>
      <c r="K496" s="34"/>
      <c r="L496" s="21"/>
      <c r="M496" s="27"/>
      <c r="N496" s="27"/>
      <c r="O496" s="27"/>
    </row>
    <row r="497" spans="2:15" s="12" customFormat="1" ht="15.75">
      <c r="B497" s="17"/>
      <c r="C497" s="17"/>
      <c r="D497" s="18"/>
      <c r="E497" s="18"/>
      <c r="F497" s="19"/>
      <c r="G497" s="20"/>
      <c r="H497" s="29"/>
      <c r="I497" s="34"/>
      <c r="J497" s="29"/>
      <c r="K497" s="34"/>
      <c r="L497" s="21"/>
      <c r="M497" s="27"/>
      <c r="N497" s="27"/>
      <c r="O497" s="27"/>
    </row>
    <row r="498" spans="2:15" s="12" customFormat="1" ht="15.75">
      <c r="B498" s="17"/>
      <c r="C498" s="17"/>
      <c r="D498" s="18"/>
      <c r="E498" s="18"/>
      <c r="F498" s="19"/>
      <c r="G498" s="20"/>
      <c r="H498" s="29"/>
      <c r="I498" s="34"/>
      <c r="J498" s="29"/>
      <c r="K498" s="34"/>
      <c r="L498" s="21"/>
      <c r="M498" s="27"/>
      <c r="N498" s="27"/>
      <c r="O498" s="27"/>
    </row>
    <row r="499" spans="2:15" s="12" customFormat="1" ht="15.75">
      <c r="B499" s="17"/>
      <c r="C499" s="17"/>
      <c r="D499" s="18"/>
      <c r="E499" s="18"/>
      <c r="F499" s="19"/>
      <c r="G499" s="20"/>
      <c r="H499" s="29"/>
      <c r="I499" s="34"/>
      <c r="J499" s="29"/>
      <c r="K499" s="34"/>
      <c r="L499" s="21"/>
      <c r="M499" s="27"/>
      <c r="N499" s="27"/>
      <c r="O499" s="27"/>
    </row>
    <row r="500" spans="2:15" s="12" customFormat="1" ht="15.75">
      <c r="B500" s="17"/>
      <c r="C500" s="17"/>
      <c r="D500" s="18"/>
      <c r="E500" s="18"/>
      <c r="F500" s="19"/>
      <c r="G500" s="20"/>
      <c r="H500" s="29"/>
      <c r="I500" s="34"/>
      <c r="J500" s="29"/>
      <c r="K500" s="34"/>
      <c r="L500" s="21"/>
      <c r="M500" s="27"/>
      <c r="N500" s="27"/>
      <c r="O500" s="27"/>
    </row>
    <row r="501" spans="2:15" s="12" customFormat="1" ht="15.75">
      <c r="B501" s="17"/>
      <c r="C501" s="17"/>
      <c r="D501" s="18"/>
      <c r="E501" s="18"/>
      <c r="F501" s="19"/>
      <c r="G501" s="20"/>
      <c r="H501" s="29"/>
      <c r="I501" s="34"/>
      <c r="J501" s="29"/>
      <c r="K501" s="34"/>
      <c r="L501" s="21"/>
      <c r="M501" s="27"/>
      <c r="N501" s="27"/>
      <c r="O501" s="27"/>
    </row>
    <row r="502" spans="2:15" s="12" customFormat="1" ht="15.75">
      <c r="B502" s="17"/>
      <c r="C502" s="17"/>
      <c r="D502" s="18"/>
      <c r="E502" s="18"/>
      <c r="F502" s="19"/>
      <c r="G502" s="20"/>
      <c r="H502" s="29"/>
      <c r="I502" s="34"/>
      <c r="J502" s="35"/>
      <c r="K502" s="36"/>
      <c r="L502" s="22"/>
      <c r="M502" s="5"/>
      <c r="N502" s="5"/>
      <c r="O502" s="5"/>
    </row>
    <row r="503" spans="2:15" s="12" customFormat="1" ht="15.75">
      <c r="B503" s="17"/>
      <c r="C503" s="17"/>
      <c r="D503" s="18"/>
      <c r="E503" s="18"/>
      <c r="F503" s="19"/>
      <c r="G503" s="20"/>
      <c r="H503" s="29"/>
      <c r="I503" s="34"/>
      <c r="J503" s="35"/>
      <c r="K503" s="36"/>
      <c r="L503" s="22"/>
      <c r="M503" s="5"/>
      <c r="N503" s="5"/>
      <c r="O503" s="5"/>
    </row>
    <row r="504" spans="2:15" s="12" customFormat="1" ht="15.75">
      <c r="B504" s="17"/>
      <c r="C504" s="17"/>
      <c r="D504" s="18"/>
      <c r="E504" s="18"/>
      <c r="F504" s="19"/>
      <c r="G504" s="20"/>
      <c r="H504" s="29"/>
      <c r="I504" s="34"/>
      <c r="J504" s="35"/>
      <c r="K504" s="36"/>
      <c r="L504" s="22"/>
      <c r="M504" s="5"/>
      <c r="N504" s="5"/>
      <c r="O504" s="5"/>
    </row>
    <row r="505" spans="2:15" s="12" customFormat="1" ht="15.75">
      <c r="B505" s="17"/>
      <c r="C505" s="17"/>
      <c r="D505" s="18"/>
      <c r="E505" s="18"/>
      <c r="F505" s="19"/>
      <c r="G505" s="20"/>
      <c r="H505" s="29"/>
      <c r="I505" s="34"/>
      <c r="J505" s="35"/>
      <c r="K505" s="36"/>
      <c r="L505" s="22"/>
      <c r="M505" s="5"/>
      <c r="N505" s="5"/>
      <c r="O505" s="5"/>
    </row>
    <row r="506" spans="2:15" s="12" customFormat="1" ht="15.75">
      <c r="B506" s="17"/>
      <c r="C506" s="17"/>
      <c r="D506" s="18"/>
      <c r="E506" s="18"/>
      <c r="F506" s="19"/>
      <c r="G506" s="20"/>
      <c r="H506" s="29"/>
      <c r="I506" s="34"/>
      <c r="J506" s="35"/>
      <c r="K506" s="36"/>
      <c r="L506" s="22"/>
      <c r="M506" s="5"/>
      <c r="N506" s="5"/>
      <c r="O506" s="5"/>
    </row>
    <row r="507" spans="2:15" s="12" customFormat="1" ht="15.75">
      <c r="B507" s="17"/>
      <c r="C507" s="17"/>
      <c r="D507" s="18"/>
      <c r="E507" s="18"/>
      <c r="F507" s="19"/>
      <c r="G507" s="20"/>
      <c r="H507" s="29"/>
      <c r="I507" s="34"/>
      <c r="J507" s="35"/>
      <c r="K507" s="36"/>
      <c r="L507" s="22"/>
      <c r="M507" s="5"/>
      <c r="N507" s="5"/>
      <c r="O507" s="5"/>
    </row>
    <row r="508" spans="2:15" s="12" customFormat="1" ht="15.75">
      <c r="B508" s="17"/>
      <c r="C508" s="17"/>
      <c r="D508" s="18"/>
      <c r="E508" s="18"/>
      <c r="F508" s="19"/>
      <c r="G508" s="20"/>
      <c r="H508" s="29"/>
      <c r="I508" s="34"/>
      <c r="J508" s="35"/>
      <c r="K508" s="36"/>
      <c r="L508" s="22"/>
      <c r="M508" s="5"/>
      <c r="N508" s="5"/>
      <c r="O508" s="5"/>
    </row>
    <row r="509" spans="2:15" s="12" customFormat="1" ht="15.75">
      <c r="B509" s="17"/>
      <c r="C509" s="17"/>
      <c r="D509" s="18"/>
      <c r="E509" s="18"/>
      <c r="F509" s="19"/>
      <c r="G509" s="20"/>
      <c r="H509" s="29"/>
      <c r="I509" s="34"/>
      <c r="J509" s="35"/>
      <c r="K509" s="36"/>
      <c r="L509" s="22"/>
      <c r="M509" s="5"/>
      <c r="N509" s="5"/>
      <c r="O509" s="5"/>
    </row>
    <row r="510" spans="2:15" s="12" customFormat="1" ht="15.75">
      <c r="B510" s="17"/>
      <c r="C510" s="17"/>
      <c r="D510" s="18"/>
      <c r="E510" s="18"/>
      <c r="F510" s="19"/>
      <c r="G510" s="20"/>
      <c r="H510" s="29"/>
      <c r="I510" s="34"/>
      <c r="J510" s="35"/>
      <c r="K510" s="36"/>
      <c r="L510" s="22"/>
      <c r="M510" s="5"/>
      <c r="N510" s="5"/>
      <c r="O510" s="5"/>
    </row>
    <row r="511" spans="2:15" s="12" customFormat="1" ht="15.75">
      <c r="B511" s="17"/>
      <c r="C511" s="17"/>
      <c r="D511" s="18"/>
      <c r="E511" s="18"/>
      <c r="F511" s="19"/>
      <c r="G511" s="20"/>
      <c r="H511" s="29"/>
      <c r="I511" s="34"/>
      <c r="J511" s="35"/>
      <c r="K511" s="36"/>
      <c r="L511" s="22"/>
      <c r="M511" s="5"/>
      <c r="N511" s="5"/>
      <c r="O511" s="5"/>
    </row>
    <row r="512" spans="2:15" s="12" customFormat="1" ht="15.75">
      <c r="B512" s="17"/>
      <c r="C512" s="17"/>
      <c r="D512" s="18"/>
      <c r="E512" s="18"/>
      <c r="F512" s="19"/>
      <c r="G512" s="20"/>
      <c r="H512" s="29"/>
      <c r="I512" s="34"/>
      <c r="J512" s="35"/>
      <c r="K512" s="36"/>
      <c r="L512" s="22"/>
      <c r="M512" s="5"/>
      <c r="N512" s="5"/>
      <c r="O512" s="5"/>
    </row>
    <row r="513" spans="2:15" s="12" customFormat="1" ht="15.75">
      <c r="B513" s="17"/>
      <c r="C513" s="17"/>
      <c r="D513" s="18"/>
      <c r="E513" s="18"/>
      <c r="F513" s="19"/>
      <c r="G513" s="20"/>
      <c r="H513" s="29"/>
      <c r="I513" s="34"/>
      <c r="J513" s="35"/>
      <c r="K513" s="36"/>
      <c r="L513" s="22"/>
      <c r="M513" s="5"/>
      <c r="N513" s="5"/>
      <c r="O513" s="5"/>
    </row>
    <row r="514" spans="2:15" s="12" customFormat="1" ht="15.75">
      <c r="B514" s="17"/>
      <c r="C514" s="17"/>
      <c r="D514" s="18"/>
      <c r="E514" s="18"/>
      <c r="F514" s="19"/>
      <c r="G514" s="20"/>
      <c r="H514" s="29"/>
      <c r="I514" s="34"/>
      <c r="J514" s="35"/>
      <c r="K514" s="36"/>
      <c r="L514" s="22"/>
      <c r="M514" s="5"/>
      <c r="N514" s="5"/>
      <c r="O514" s="5"/>
    </row>
    <row r="515" spans="2:15" s="12" customFormat="1" ht="15.75">
      <c r="B515" s="17"/>
      <c r="C515" s="17"/>
      <c r="D515" s="18"/>
      <c r="E515" s="18"/>
      <c r="F515" s="19"/>
      <c r="G515" s="20"/>
      <c r="H515" s="29"/>
      <c r="I515" s="34"/>
      <c r="J515" s="35"/>
      <c r="K515" s="36"/>
      <c r="L515" s="22"/>
      <c r="M515" s="5"/>
      <c r="N515" s="5"/>
      <c r="O515" s="5"/>
    </row>
    <row r="516" spans="2:15" s="12" customFormat="1" ht="15.75">
      <c r="B516" s="17"/>
      <c r="C516" s="17"/>
      <c r="D516" s="18"/>
      <c r="E516" s="18"/>
      <c r="F516" s="19"/>
      <c r="G516" s="20"/>
      <c r="H516" s="29"/>
      <c r="I516" s="34"/>
      <c r="J516" s="35"/>
      <c r="K516" s="36"/>
      <c r="L516" s="22"/>
      <c r="M516" s="5"/>
      <c r="N516" s="5"/>
      <c r="O516" s="5"/>
    </row>
    <row r="517" spans="2:15" s="12" customFormat="1" ht="15.75">
      <c r="B517" s="17"/>
      <c r="C517" s="17"/>
      <c r="D517" s="18"/>
      <c r="E517" s="18"/>
      <c r="F517" s="19"/>
      <c r="G517" s="20"/>
      <c r="H517" s="29"/>
      <c r="I517" s="34"/>
      <c r="J517" s="35"/>
      <c r="K517" s="36"/>
      <c r="L517" s="22"/>
      <c r="M517" s="5"/>
      <c r="N517" s="5"/>
      <c r="O517" s="5"/>
    </row>
    <row r="518" spans="2:15" s="12" customFormat="1" ht="15.75">
      <c r="B518" s="17"/>
      <c r="C518" s="17"/>
      <c r="D518" s="18"/>
      <c r="E518" s="18"/>
      <c r="F518" s="19"/>
      <c r="G518" s="20"/>
      <c r="H518" s="29"/>
      <c r="I518" s="34"/>
      <c r="J518" s="35"/>
      <c r="K518" s="36"/>
      <c r="L518" s="22"/>
      <c r="M518" s="5"/>
      <c r="N518" s="5"/>
      <c r="O518" s="5"/>
    </row>
    <row r="519" spans="2:15" s="12" customFormat="1" ht="15.75">
      <c r="B519" s="17"/>
      <c r="C519" s="17"/>
      <c r="D519" s="18"/>
      <c r="E519" s="18"/>
      <c r="F519" s="19"/>
      <c r="G519" s="20"/>
      <c r="H519" s="29"/>
      <c r="I519" s="34"/>
      <c r="J519" s="35"/>
      <c r="K519" s="36"/>
      <c r="L519" s="22"/>
      <c r="M519" s="5"/>
      <c r="N519" s="5"/>
      <c r="O519" s="5"/>
    </row>
    <row r="520" spans="2:15" s="12" customFormat="1" ht="15.75">
      <c r="B520" s="17"/>
      <c r="C520" s="17"/>
      <c r="D520" s="18"/>
      <c r="E520" s="18"/>
      <c r="F520" s="19"/>
      <c r="G520" s="20"/>
      <c r="H520" s="29"/>
      <c r="I520" s="34"/>
      <c r="J520" s="35"/>
      <c r="K520" s="36"/>
      <c r="L520" s="22"/>
      <c r="M520" s="5"/>
      <c r="N520" s="5"/>
      <c r="O520" s="5"/>
    </row>
    <row r="521" spans="2:15" s="12" customFormat="1" ht="15.75">
      <c r="B521" s="17"/>
      <c r="C521" s="17"/>
      <c r="D521" s="18"/>
      <c r="E521" s="18"/>
      <c r="F521" s="19"/>
      <c r="G521" s="20"/>
      <c r="H521" s="29"/>
      <c r="I521" s="34"/>
      <c r="J521" s="35"/>
      <c r="K521" s="36"/>
      <c r="L521" s="22"/>
      <c r="M521" s="5"/>
      <c r="N521" s="5"/>
      <c r="O521" s="5"/>
    </row>
    <row r="522" spans="2:15" s="12" customFormat="1" ht="15.75">
      <c r="B522" s="17"/>
      <c r="C522" s="17"/>
      <c r="D522" s="18"/>
      <c r="E522" s="18"/>
      <c r="F522" s="19"/>
      <c r="G522" s="20"/>
      <c r="H522" s="29"/>
      <c r="I522" s="34"/>
      <c r="J522" s="35"/>
      <c r="K522" s="36"/>
      <c r="L522" s="22"/>
      <c r="M522" s="5"/>
      <c r="N522" s="5"/>
      <c r="O522" s="5"/>
    </row>
    <row r="523" spans="2:15" s="12" customFormat="1" ht="15.75">
      <c r="B523" s="17"/>
      <c r="C523" s="17"/>
      <c r="D523" s="18"/>
      <c r="E523" s="18"/>
      <c r="F523" s="19"/>
      <c r="G523" s="20"/>
      <c r="H523" s="29"/>
      <c r="I523" s="34"/>
      <c r="J523" s="35"/>
      <c r="K523" s="36"/>
      <c r="L523" s="22"/>
      <c r="M523" s="5"/>
      <c r="N523" s="5"/>
      <c r="O523" s="5"/>
    </row>
    <row r="524" spans="2:15" s="12" customFormat="1" ht="15.75">
      <c r="B524" s="17"/>
      <c r="C524" s="17"/>
      <c r="D524" s="18"/>
      <c r="E524" s="18"/>
      <c r="F524" s="19"/>
      <c r="G524" s="20"/>
      <c r="H524" s="29"/>
      <c r="I524" s="34"/>
      <c r="J524" s="35"/>
      <c r="K524" s="36"/>
      <c r="L524" s="22"/>
      <c r="M524" s="5"/>
      <c r="N524" s="5"/>
      <c r="O524" s="5"/>
    </row>
    <row r="525" spans="2:15" s="12" customFormat="1" ht="15.75">
      <c r="B525" s="17"/>
      <c r="C525" s="17"/>
      <c r="D525" s="18"/>
      <c r="E525" s="18"/>
      <c r="F525" s="19"/>
      <c r="G525" s="20"/>
      <c r="H525" s="29"/>
      <c r="I525" s="34"/>
      <c r="J525" s="35"/>
      <c r="K525" s="36"/>
      <c r="L525" s="22"/>
      <c r="M525" s="5"/>
      <c r="N525" s="5"/>
      <c r="O525" s="5"/>
    </row>
    <row r="526" spans="2:15" s="12" customFormat="1" ht="15.75">
      <c r="B526" s="17"/>
      <c r="C526" s="17"/>
      <c r="D526" s="18"/>
      <c r="E526" s="18"/>
      <c r="F526" s="19"/>
      <c r="G526" s="20"/>
      <c r="H526" s="29"/>
      <c r="I526" s="34"/>
      <c r="J526" s="35"/>
      <c r="K526" s="36"/>
      <c r="L526" s="22"/>
      <c r="M526" s="5"/>
      <c r="N526" s="5"/>
      <c r="O526" s="5"/>
    </row>
    <row r="527" spans="2:15" s="12" customFormat="1" ht="15.75">
      <c r="B527" s="17"/>
      <c r="C527" s="17"/>
      <c r="D527" s="18"/>
      <c r="E527" s="18"/>
      <c r="F527" s="19"/>
      <c r="G527" s="20"/>
      <c r="H527" s="29"/>
      <c r="I527" s="34"/>
      <c r="J527" s="35"/>
      <c r="K527" s="36"/>
      <c r="L527" s="22"/>
      <c r="M527" s="5"/>
      <c r="N527" s="5"/>
      <c r="O527" s="5"/>
    </row>
    <row r="528" spans="2:15" s="12" customFormat="1" ht="15.75">
      <c r="B528" s="17"/>
      <c r="C528" s="17"/>
      <c r="D528" s="18"/>
      <c r="E528" s="18"/>
      <c r="F528" s="19"/>
      <c r="G528" s="20"/>
      <c r="H528" s="29"/>
      <c r="I528" s="34"/>
      <c r="J528" s="35"/>
      <c r="K528" s="36"/>
      <c r="L528" s="22"/>
      <c r="M528" s="5"/>
      <c r="N528" s="5"/>
      <c r="O528" s="5"/>
    </row>
    <row r="529" spans="2:15" s="12" customFormat="1" ht="15.75">
      <c r="B529" s="17"/>
      <c r="C529" s="17"/>
      <c r="D529" s="18"/>
      <c r="E529" s="18"/>
      <c r="F529" s="19"/>
      <c r="G529" s="20"/>
      <c r="H529" s="29"/>
      <c r="I529" s="34"/>
      <c r="J529" s="35"/>
      <c r="K529" s="36"/>
      <c r="L529" s="22"/>
      <c r="M529" s="5"/>
      <c r="N529" s="5"/>
      <c r="O529" s="5"/>
    </row>
    <row r="530" spans="2:15" s="12" customFormat="1" ht="15.75">
      <c r="B530" s="17"/>
      <c r="C530" s="17"/>
      <c r="D530" s="18"/>
      <c r="E530" s="18"/>
      <c r="F530" s="19"/>
      <c r="G530" s="20"/>
      <c r="H530" s="29"/>
      <c r="I530" s="34"/>
      <c r="J530" s="35"/>
      <c r="K530" s="36"/>
      <c r="L530" s="22"/>
      <c r="M530" s="5"/>
      <c r="N530" s="5"/>
      <c r="O530" s="5"/>
    </row>
    <row r="531" spans="2:15" s="12" customFormat="1" ht="15.75">
      <c r="B531" s="17"/>
      <c r="C531" s="17"/>
      <c r="D531" s="18"/>
      <c r="E531" s="18"/>
      <c r="F531" s="19"/>
      <c r="G531" s="20"/>
      <c r="H531" s="29"/>
      <c r="I531" s="34"/>
      <c r="J531" s="35"/>
      <c r="K531" s="36"/>
      <c r="L531" s="22"/>
      <c r="M531" s="5"/>
      <c r="N531" s="5"/>
      <c r="O531" s="5"/>
    </row>
    <row r="532" spans="2:15" s="12" customFormat="1" ht="15.75">
      <c r="B532" s="17"/>
      <c r="C532" s="17"/>
      <c r="D532" s="18"/>
      <c r="E532" s="18"/>
      <c r="F532" s="19"/>
      <c r="G532" s="20"/>
      <c r="H532" s="29"/>
      <c r="I532" s="34"/>
      <c r="J532" s="35"/>
      <c r="K532" s="36"/>
      <c r="L532" s="22"/>
      <c r="M532" s="5"/>
      <c r="N532" s="5"/>
      <c r="O532" s="5"/>
    </row>
    <row r="533" spans="2:15" s="12" customFormat="1" ht="15.75">
      <c r="B533" s="17"/>
      <c r="C533" s="17"/>
      <c r="D533" s="18"/>
      <c r="E533" s="18"/>
      <c r="F533" s="19"/>
      <c r="G533" s="20"/>
      <c r="H533" s="29"/>
      <c r="I533" s="34"/>
      <c r="J533" s="35"/>
      <c r="K533" s="36"/>
      <c r="L533" s="22"/>
      <c r="M533" s="5"/>
      <c r="N533" s="5"/>
      <c r="O533" s="5"/>
    </row>
    <row r="534" spans="2:15" s="12" customFormat="1" ht="15.75">
      <c r="B534" s="17"/>
      <c r="C534" s="17"/>
      <c r="D534" s="18"/>
      <c r="E534" s="18"/>
      <c r="F534" s="19"/>
      <c r="G534" s="20"/>
      <c r="H534" s="29"/>
      <c r="I534" s="34"/>
      <c r="J534" s="35"/>
      <c r="K534" s="36"/>
      <c r="L534" s="22"/>
      <c r="M534" s="5"/>
      <c r="N534" s="5"/>
      <c r="O534" s="5"/>
    </row>
    <row r="535" spans="2:15" s="12" customFormat="1" ht="15.75">
      <c r="B535" s="17"/>
      <c r="C535" s="17"/>
      <c r="D535" s="18"/>
      <c r="E535" s="18"/>
      <c r="F535" s="19"/>
      <c r="G535" s="20"/>
      <c r="H535" s="29"/>
      <c r="I535" s="34"/>
      <c r="J535" s="35"/>
      <c r="K535" s="36"/>
      <c r="L535" s="22"/>
      <c r="M535" s="5"/>
      <c r="N535" s="5"/>
      <c r="O535" s="5"/>
    </row>
    <row r="536" spans="2:15" s="12" customFormat="1" ht="15.75">
      <c r="B536" s="17"/>
      <c r="C536" s="17"/>
      <c r="D536" s="18"/>
      <c r="E536" s="18"/>
      <c r="F536" s="19"/>
      <c r="G536" s="20"/>
      <c r="H536" s="29"/>
      <c r="I536" s="34"/>
      <c r="J536" s="35"/>
      <c r="K536" s="36"/>
      <c r="L536" s="22"/>
      <c r="M536" s="5"/>
      <c r="N536" s="5"/>
      <c r="O536" s="5"/>
    </row>
    <row r="537" spans="2:15" s="12" customFormat="1" ht="15.75">
      <c r="B537" s="17"/>
      <c r="C537" s="17"/>
      <c r="D537" s="18"/>
      <c r="E537" s="18"/>
      <c r="F537" s="19"/>
      <c r="G537" s="20"/>
      <c r="H537" s="29"/>
      <c r="I537" s="34"/>
      <c r="J537" s="35"/>
      <c r="K537" s="36"/>
      <c r="L537" s="22"/>
      <c r="M537" s="5"/>
      <c r="N537" s="5"/>
      <c r="O537" s="5"/>
    </row>
    <row r="538" spans="2:15" s="12" customFormat="1" ht="15.75">
      <c r="B538" s="17"/>
      <c r="C538" s="17"/>
      <c r="D538" s="18"/>
      <c r="E538" s="18"/>
      <c r="F538" s="19"/>
      <c r="G538" s="20"/>
      <c r="H538" s="29"/>
      <c r="I538" s="34"/>
      <c r="J538" s="35"/>
      <c r="K538" s="36"/>
      <c r="L538" s="22"/>
      <c r="M538" s="5"/>
      <c r="N538" s="5"/>
      <c r="O538" s="5"/>
    </row>
    <row r="539" spans="2:15" s="12" customFormat="1" ht="15.75">
      <c r="B539" s="17"/>
      <c r="C539" s="17"/>
      <c r="D539" s="18"/>
      <c r="E539" s="18"/>
      <c r="F539" s="19"/>
      <c r="G539" s="20"/>
      <c r="H539" s="29"/>
      <c r="I539" s="34"/>
      <c r="J539" s="35"/>
      <c r="K539" s="36"/>
      <c r="L539" s="22"/>
      <c r="M539" s="5"/>
      <c r="N539" s="5"/>
      <c r="O539" s="5"/>
    </row>
    <row r="540" spans="2:15" s="12" customFormat="1" ht="15.75">
      <c r="B540" s="17"/>
      <c r="C540" s="17"/>
      <c r="D540" s="18"/>
      <c r="E540" s="18"/>
      <c r="F540" s="19"/>
      <c r="G540" s="20"/>
      <c r="H540" s="29"/>
      <c r="I540" s="34"/>
      <c r="J540" s="35"/>
      <c r="K540" s="36"/>
      <c r="L540" s="22"/>
      <c r="M540" s="5"/>
      <c r="N540" s="5"/>
      <c r="O540" s="5"/>
    </row>
    <row r="541" spans="2:15" s="12" customFormat="1" ht="15.75">
      <c r="B541" s="17"/>
      <c r="C541" s="17"/>
      <c r="D541" s="18"/>
      <c r="E541" s="18"/>
      <c r="F541" s="19"/>
      <c r="G541" s="20"/>
      <c r="H541" s="29"/>
      <c r="I541" s="34"/>
      <c r="J541" s="35"/>
      <c r="K541" s="36"/>
      <c r="L541" s="22"/>
      <c r="M541" s="5"/>
      <c r="N541" s="5"/>
      <c r="O541" s="5"/>
    </row>
    <row r="542" spans="2:15" s="12" customFormat="1" ht="15.75">
      <c r="B542" s="17"/>
      <c r="C542" s="17"/>
      <c r="D542" s="18"/>
      <c r="E542" s="18"/>
      <c r="F542" s="19"/>
      <c r="G542" s="20"/>
      <c r="H542" s="29"/>
      <c r="I542" s="34"/>
      <c r="J542" s="35"/>
      <c r="K542" s="36"/>
      <c r="L542" s="22"/>
      <c r="M542" s="5"/>
      <c r="N542" s="5"/>
      <c r="O542" s="5"/>
    </row>
    <row r="543" spans="2:15" s="12" customFormat="1" ht="15.75">
      <c r="B543" s="17"/>
      <c r="C543" s="17"/>
      <c r="D543" s="18"/>
      <c r="E543" s="18"/>
      <c r="F543" s="19"/>
      <c r="G543" s="20"/>
      <c r="H543" s="29"/>
      <c r="I543" s="34"/>
      <c r="J543" s="35"/>
      <c r="K543" s="36"/>
      <c r="L543" s="22"/>
      <c r="M543" s="5"/>
      <c r="N543" s="5"/>
      <c r="O543" s="5"/>
    </row>
    <row r="544" spans="2:15" s="12" customFormat="1" ht="15.75">
      <c r="B544" s="17"/>
      <c r="C544" s="17"/>
      <c r="D544" s="18"/>
      <c r="E544" s="18"/>
      <c r="F544" s="19"/>
      <c r="G544" s="20"/>
      <c r="H544" s="29"/>
      <c r="I544" s="34"/>
      <c r="J544" s="35"/>
      <c r="K544" s="36"/>
      <c r="L544" s="22"/>
      <c r="M544" s="5"/>
      <c r="N544" s="5"/>
      <c r="O544" s="5"/>
    </row>
    <row r="545" spans="2:15" s="12" customFormat="1" ht="15.75">
      <c r="B545" s="17"/>
      <c r="C545" s="17"/>
      <c r="D545" s="18"/>
      <c r="E545" s="18"/>
      <c r="F545" s="19"/>
      <c r="G545" s="20"/>
      <c r="H545" s="29"/>
      <c r="I545" s="34"/>
      <c r="J545" s="35"/>
      <c r="K545" s="36"/>
      <c r="L545" s="22"/>
      <c r="M545" s="5"/>
      <c r="N545" s="5"/>
      <c r="O545" s="5"/>
    </row>
    <row r="546" spans="2:15" s="12" customFormat="1" ht="15.75">
      <c r="B546" s="17"/>
      <c r="C546" s="17"/>
      <c r="D546" s="18"/>
      <c r="E546" s="18"/>
      <c r="F546" s="19"/>
      <c r="G546" s="20"/>
      <c r="H546" s="29"/>
      <c r="I546" s="34"/>
      <c r="J546" s="35"/>
      <c r="K546" s="36"/>
      <c r="L546" s="22"/>
      <c r="M546" s="5"/>
      <c r="N546" s="5"/>
      <c r="O546" s="5"/>
    </row>
    <row r="547" spans="2:15" s="12" customFormat="1" ht="15.75">
      <c r="B547" s="17"/>
      <c r="C547" s="17"/>
      <c r="D547" s="18"/>
      <c r="E547" s="18"/>
      <c r="F547" s="19"/>
      <c r="G547" s="20"/>
      <c r="H547" s="29"/>
      <c r="I547" s="34"/>
      <c r="J547" s="35"/>
      <c r="K547" s="36"/>
      <c r="L547" s="22"/>
      <c r="M547" s="5"/>
      <c r="N547" s="5"/>
      <c r="O547" s="5"/>
    </row>
    <row r="548" spans="2:15" s="12" customFormat="1" ht="15.75">
      <c r="B548" s="17"/>
      <c r="C548" s="17"/>
      <c r="D548" s="18"/>
      <c r="E548" s="18"/>
      <c r="F548" s="19"/>
      <c r="G548" s="20"/>
      <c r="H548" s="29"/>
      <c r="I548" s="34"/>
      <c r="J548" s="35"/>
      <c r="K548" s="36"/>
      <c r="L548" s="22"/>
      <c r="M548" s="5"/>
      <c r="N548" s="5"/>
      <c r="O548" s="5"/>
    </row>
    <row r="549" spans="2:15" s="12" customFormat="1" ht="15.75">
      <c r="B549" s="17"/>
      <c r="C549" s="17"/>
      <c r="D549" s="18"/>
      <c r="E549" s="18"/>
      <c r="F549" s="19"/>
      <c r="G549" s="20"/>
      <c r="H549" s="29"/>
      <c r="I549" s="34"/>
      <c r="J549" s="35"/>
      <c r="K549" s="36"/>
      <c r="L549" s="22"/>
      <c r="M549" s="5"/>
      <c r="N549" s="5"/>
      <c r="O549" s="5"/>
    </row>
    <row r="550" spans="2:15" s="12" customFormat="1" ht="15.75">
      <c r="B550" s="17"/>
      <c r="C550" s="17"/>
      <c r="D550" s="18"/>
      <c r="E550" s="18"/>
      <c r="F550" s="19"/>
      <c r="G550" s="20"/>
      <c r="H550" s="29"/>
      <c r="I550" s="34"/>
      <c r="J550" s="35"/>
      <c r="K550" s="36"/>
      <c r="L550" s="22"/>
      <c r="M550" s="5"/>
      <c r="N550" s="5"/>
      <c r="O550" s="5"/>
    </row>
    <row r="551" spans="2:15" s="12" customFormat="1" ht="15.75">
      <c r="B551" s="17"/>
      <c r="C551" s="17"/>
      <c r="D551" s="18"/>
      <c r="E551" s="18"/>
      <c r="F551" s="19"/>
      <c r="G551" s="20"/>
      <c r="H551" s="29"/>
      <c r="I551" s="34"/>
      <c r="J551" s="35"/>
      <c r="K551" s="36"/>
      <c r="L551" s="22"/>
      <c r="M551" s="5"/>
      <c r="N551" s="5"/>
      <c r="O551" s="5"/>
    </row>
    <row r="552" spans="2:15" s="12" customFormat="1" ht="15.75">
      <c r="B552" s="17"/>
      <c r="C552" s="17"/>
      <c r="D552" s="18"/>
      <c r="E552" s="18"/>
      <c r="F552" s="19"/>
      <c r="G552" s="20"/>
      <c r="H552" s="29"/>
      <c r="I552" s="34"/>
      <c r="J552" s="35"/>
      <c r="K552" s="36"/>
      <c r="L552" s="22"/>
      <c r="M552" s="5"/>
      <c r="N552" s="5"/>
      <c r="O552" s="5"/>
    </row>
    <row r="553" spans="2:15" s="12" customFormat="1" ht="15.75">
      <c r="B553" s="17"/>
      <c r="C553" s="17"/>
      <c r="D553" s="18"/>
      <c r="E553" s="18"/>
      <c r="F553" s="19"/>
      <c r="G553" s="20"/>
      <c r="H553" s="29"/>
      <c r="I553" s="34"/>
      <c r="J553" s="35"/>
      <c r="K553" s="36"/>
      <c r="L553" s="22"/>
      <c r="M553" s="5"/>
      <c r="N553" s="5"/>
      <c r="O553" s="5"/>
    </row>
    <row r="554" spans="2:15" s="12" customFormat="1" ht="15.75">
      <c r="B554" s="17"/>
      <c r="C554" s="17"/>
      <c r="D554" s="18"/>
      <c r="E554" s="18"/>
      <c r="F554" s="19"/>
      <c r="G554" s="20"/>
      <c r="H554" s="29"/>
      <c r="I554" s="34"/>
      <c r="J554" s="35"/>
      <c r="K554" s="36"/>
      <c r="L554" s="22"/>
      <c r="M554" s="5"/>
      <c r="N554" s="5"/>
      <c r="O554" s="5"/>
    </row>
    <row r="555" spans="2:15" s="12" customFormat="1" ht="15.75">
      <c r="B555" s="17"/>
      <c r="C555" s="17"/>
      <c r="D555" s="18"/>
      <c r="E555" s="18"/>
      <c r="F555" s="19"/>
      <c r="G555" s="20"/>
      <c r="H555" s="29"/>
      <c r="I555" s="34"/>
      <c r="J555" s="35"/>
      <c r="K555" s="36"/>
      <c r="L555" s="22"/>
      <c r="M555" s="5"/>
      <c r="N555" s="5"/>
      <c r="O555" s="5"/>
    </row>
    <row r="556" spans="2:15" s="12" customFormat="1" ht="15.75">
      <c r="B556" s="17"/>
      <c r="C556" s="17"/>
      <c r="D556" s="18"/>
      <c r="E556" s="18"/>
      <c r="F556" s="19"/>
      <c r="G556" s="20"/>
      <c r="H556" s="29"/>
      <c r="I556" s="34"/>
      <c r="J556" s="35"/>
      <c r="K556" s="36"/>
      <c r="L556" s="22"/>
      <c r="M556" s="5"/>
      <c r="N556" s="5"/>
      <c r="O556" s="5"/>
    </row>
    <row r="557" spans="2:15" s="12" customFormat="1" ht="15.75">
      <c r="B557" s="17"/>
      <c r="C557" s="17"/>
      <c r="D557" s="18"/>
      <c r="E557" s="18"/>
      <c r="F557" s="19"/>
      <c r="G557" s="20"/>
      <c r="H557" s="29"/>
      <c r="I557" s="34"/>
      <c r="J557" s="35"/>
      <c r="K557" s="36"/>
      <c r="L557" s="22"/>
      <c r="M557" s="5"/>
      <c r="N557" s="5"/>
      <c r="O557" s="5"/>
    </row>
    <row r="558" spans="2:15" s="12" customFormat="1" ht="15.75">
      <c r="B558" s="17"/>
      <c r="C558" s="17"/>
      <c r="D558" s="18"/>
      <c r="E558" s="18"/>
      <c r="F558" s="19"/>
      <c r="G558" s="20"/>
      <c r="H558" s="29"/>
      <c r="I558" s="34"/>
      <c r="J558" s="35"/>
      <c r="K558" s="36"/>
      <c r="L558" s="22"/>
      <c r="M558" s="5"/>
      <c r="N558" s="5"/>
      <c r="O558" s="5"/>
    </row>
    <row r="559" spans="2:15" s="12" customFormat="1" ht="15.75">
      <c r="B559" s="17"/>
      <c r="C559" s="17"/>
      <c r="D559" s="18"/>
      <c r="E559" s="18"/>
      <c r="F559" s="19"/>
      <c r="G559" s="20"/>
      <c r="H559" s="29"/>
      <c r="I559" s="34"/>
      <c r="J559" s="35"/>
      <c r="K559" s="36"/>
      <c r="L559" s="22"/>
      <c r="M559" s="5"/>
      <c r="N559" s="5"/>
      <c r="O559" s="5"/>
    </row>
    <row r="560" spans="2:15" s="12" customFormat="1" ht="15.75">
      <c r="B560" s="17"/>
      <c r="C560" s="17"/>
      <c r="D560" s="18"/>
      <c r="E560" s="18"/>
      <c r="F560" s="19"/>
      <c r="G560" s="20"/>
      <c r="H560" s="29"/>
      <c r="I560" s="34"/>
      <c r="J560" s="35"/>
      <c r="K560" s="36"/>
      <c r="L560" s="22"/>
      <c r="M560" s="5"/>
      <c r="N560" s="5"/>
      <c r="O560" s="5"/>
    </row>
    <row r="561" spans="2:15" s="12" customFormat="1" ht="15.75">
      <c r="B561" s="17"/>
      <c r="C561" s="17"/>
      <c r="D561" s="18"/>
      <c r="E561" s="18"/>
      <c r="F561" s="19"/>
      <c r="G561" s="20"/>
      <c r="H561" s="29"/>
      <c r="I561" s="34"/>
      <c r="J561" s="35"/>
      <c r="K561" s="36"/>
      <c r="L561" s="22"/>
      <c r="M561" s="5"/>
      <c r="N561" s="5"/>
      <c r="O561" s="5"/>
    </row>
    <row r="562" spans="2:15" s="12" customFormat="1" ht="15.75">
      <c r="B562" s="17"/>
      <c r="C562" s="17"/>
      <c r="D562" s="18"/>
      <c r="E562" s="18"/>
      <c r="F562" s="19"/>
      <c r="G562" s="20"/>
      <c r="H562" s="29"/>
      <c r="I562" s="34"/>
      <c r="J562" s="35"/>
      <c r="K562" s="36"/>
      <c r="L562" s="22"/>
      <c r="M562" s="5"/>
      <c r="N562" s="5"/>
      <c r="O562" s="5"/>
    </row>
    <row r="563" spans="2:15" s="12" customFormat="1" ht="15.75">
      <c r="B563" s="17"/>
      <c r="C563" s="17"/>
      <c r="D563" s="18"/>
      <c r="E563" s="18"/>
      <c r="F563" s="19"/>
      <c r="G563" s="20"/>
      <c r="H563" s="29"/>
      <c r="I563" s="34"/>
      <c r="J563" s="35"/>
      <c r="K563" s="36"/>
      <c r="L563" s="22"/>
      <c r="M563" s="5"/>
      <c r="N563" s="5"/>
      <c r="O563" s="5"/>
    </row>
    <row r="564" spans="2:15" s="12" customFormat="1" ht="15.75">
      <c r="B564" s="17"/>
      <c r="C564" s="17"/>
      <c r="D564" s="18"/>
      <c r="E564" s="18"/>
      <c r="F564" s="19"/>
      <c r="G564" s="20"/>
      <c r="H564" s="29"/>
      <c r="I564" s="34"/>
      <c r="J564" s="35"/>
      <c r="K564" s="36"/>
      <c r="L564" s="22"/>
      <c r="M564" s="5"/>
      <c r="N564" s="5"/>
      <c r="O564" s="5"/>
    </row>
    <row r="565" spans="2:15" s="12" customFormat="1" ht="15.75">
      <c r="B565" s="17"/>
      <c r="C565" s="17"/>
      <c r="D565" s="18"/>
      <c r="E565" s="18"/>
      <c r="F565" s="19"/>
      <c r="G565" s="20"/>
      <c r="H565" s="29"/>
      <c r="I565" s="34"/>
      <c r="J565" s="35"/>
      <c r="K565" s="36"/>
      <c r="L565" s="22"/>
      <c r="M565" s="5"/>
      <c r="N565" s="5"/>
      <c r="O565" s="5"/>
    </row>
    <row r="566" spans="2:15" s="12" customFormat="1" ht="15.75">
      <c r="B566" s="17"/>
      <c r="C566" s="17"/>
      <c r="D566" s="18"/>
      <c r="E566" s="18"/>
      <c r="F566" s="19"/>
      <c r="G566" s="20"/>
      <c r="H566" s="29"/>
      <c r="I566" s="34"/>
      <c r="J566" s="35"/>
      <c r="K566" s="36"/>
      <c r="L566" s="22"/>
      <c r="M566" s="5"/>
      <c r="N566" s="5"/>
      <c r="O566" s="5"/>
    </row>
    <row r="567" spans="2:15" s="12" customFormat="1" ht="15.75">
      <c r="B567" s="17"/>
      <c r="C567" s="17"/>
      <c r="D567" s="18"/>
      <c r="E567" s="18"/>
      <c r="F567" s="19"/>
      <c r="G567" s="20"/>
      <c r="H567" s="29"/>
      <c r="I567" s="34"/>
      <c r="J567" s="35"/>
      <c r="K567" s="36"/>
      <c r="L567" s="22"/>
      <c r="M567" s="5"/>
      <c r="N567" s="5"/>
      <c r="O567" s="5"/>
    </row>
    <row r="568" spans="2:15" s="12" customFormat="1" ht="15.75">
      <c r="B568" s="17"/>
      <c r="C568" s="17"/>
      <c r="D568" s="18"/>
      <c r="E568" s="18"/>
      <c r="F568" s="19"/>
      <c r="G568" s="20"/>
      <c r="H568" s="29"/>
      <c r="I568" s="34"/>
      <c r="J568" s="35"/>
      <c r="K568" s="36"/>
      <c r="L568" s="22"/>
      <c r="M568" s="5"/>
      <c r="N568" s="5"/>
      <c r="O568" s="5"/>
    </row>
    <row r="569" spans="2:15" s="12" customFormat="1" ht="15.75">
      <c r="B569" s="17"/>
      <c r="C569" s="17"/>
      <c r="D569" s="18"/>
      <c r="E569" s="18"/>
      <c r="F569" s="19"/>
      <c r="G569" s="20"/>
      <c r="H569" s="29"/>
      <c r="I569" s="34"/>
      <c r="J569" s="35"/>
      <c r="K569" s="36"/>
      <c r="L569" s="22"/>
      <c r="M569" s="5"/>
      <c r="N569" s="5"/>
      <c r="O569" s="5"/>
    </row>
    <row r="570" spans="2:15" s="12" customFormat="1" ht="15.75">
      <c r="B570" s="17"/>
      <c r="C570" s="17"/>
      <c r="D570" s="18"/>
      <c r="E570" s="18"/>
      <c r="F570" s="19"/>
      <c r="G570" s="20"/>
      <c r="H570" s="29"/>
      <c r="I570" s="34"/>
      <c r="J570" s="35"/>
      <c r="K570" s="36"/>
      <c r="L570" s="22"/>
      <c r="M570" s="5"/>
      <c r="N570" s="5"/>
      <c r="O570" s="5"/>
    </row>
    <row r="571" spans="2:15" s="12" customFormat="1" ht="15.75">
      <c r="B571" s="17"/>
      <c r="C571" s="17"/>
      <c r="D571" s="18"/>
      <c r="E571" s="18"/>
      <c r="F571" s="19"/>
      <c r="G571" s="20"/>
      <c r="H571" s="29"/>
      <c r="I571" s="34"/>
      <c r="J571" s="35"/>
      <c r="K571" s="36"/>
      <c r="L571" s="22"/>
      <c r="M571" s="5"/>
      <c r="N571" s="5"/>
      <c r="O571" s="5"/>
    </row>
    <row r="572" spans="2:15" s="12" customFormat="1" ht="15.75">
      <c r="B572" s="17"/>
      <c r="C572" s="17"/>
      <c r="D572" s="18"/>
      <c r="E572" s="18"/>
      <c r="F572" s="19"/>
      <c r="G572" s="20"/>
      <c r="H572" s="29"/>
      <c r="I572" s="34"/>
      <c r="J572" s="35"/>
      <c r="K572" s="36"/>
      <c r="L572" s="22"/>
      <c r="M572" s="5"/>
      <c r="N572" s="5"/>
      <c r="O572" s="5"/>
    </row>
    <row r="573" spans="2:15" s="12" customFormat="1" ht="15.75">
      <c r="B573" s="17"/>
      <c r="C573" s="17"/>
      <c r="D573" s="18"/>
      <c r="E573" s="18"/>
      <c r="F573" s="19"/>
      <c r="G573" s="20"/>
      <c r="H573" s="29"/>
      <c r="I573" s="34"/>
      <c r="J573" s="35"/>
      <c r="K573" s="36"/>
      <c r="L573" s="22"/>
      <c r="M573" s="5"/>
      <c r="N573" s="5"/>
      <c r="O573" s="5"/>
    </row>
    <row r="574" spans="2:15" s="12" customFormat="1" ht="15.75">
      <c r="B574" s="17"/>
      <c r="C574" s="17"/>
      <c r="D574" s="18"/>
      <c r="E574" s="18"/>
      <c r="F574" s="19"/>
      <c r="G574" s="20"/>
      <c r="H574" s="29"/>
      <c r="I574" s="34"/>
      <c r="J574" s="35"/>
      <c r="K574" s="36"/>
      <c r="L574" s="22"/>
      <c r="M574" s="5"/>
      <c r="N574" s="5"/>
      <c r="O574" s="5"/>
    </row>
    <row r="575" spans="2:15" s="12" customFormat="1" ht="15.75">
      <c r="B575" s="17"/>
      <c r="C575" s="17"/>
      <c r="D575" s="18"/>
      <c r="E575" s="18"/>
      <c r="F575" s="19"/>
      <c r="G575" s="20"/>
      <c r="H575" s="29"/>
      <c r="I575" s="34"/>
      <c r="J575" s="35"/>
      <c r="K575" s="36"/>
      <c r="L575" s="22"/>
      <c r="M575" s="5"/>
      <c r="N575" s="5"/>
      <c r="O575" s="5"/>
    </row>
    <row r="576" spans="2:15" s="12" customFormat="1" ht="15.75">
      <c r="B576" s="17"/>
      <c r="C576" s="17"/>
      <c r="D576" s="18"/>
      <c r="E576" s="18"/>
      <c r="F576" s="19"/>
      <c r="G576" s="20"/>
      <c r="H576" s="29"/>
      <c r="I576" s="34"/>
      <c r="J576" s="35"/>
      <c r="K576" s="36"/>
      <c r="L576" s="22"/>
      <c r="M576" s="5"/>
      <c r="N576" s="5"/>
      <c r="O576" s="5"/>
    </row>
    <row r="577" spans="2:15" s="12" customFormat="1" ht="15.75">
      <c r="B577" s="17"/>
      <c r="C577" s="17"/>
      <c r="D577" s="18"/>
      <c r="E577" s="18"/>
      <c r="F577" s="19"/>
      <c r="G577" s="20"/>
      <c r="H577" s="29"/>
      <c r="I577" s="34"/>
      <c r="J577" s="35"/>
      <c r="K577" s="36"/>
      <c r="L577" s="22"/>
      <c r="M577" s="5"/>
      <c r="N577" s="5"/>
      <c r="O577" s="5"/>
    </row>
    <row r="578" spans="2:15" s="12" customFormat="1" ht="15.75">
      <c r="B578" s="17"/>
      <c r="C578" s="17"/>
      <c r="D578" s="18"/>
      <c r="E578" s="18"/>
      <c r="F578" s="19"/>
      <c r="G578" s="20"/>
      <c r="H578" s="29"/>
      <c r="I578" s="34"/>
      <c r="J578" s="35"/>
      <c r="K578" s="36"/>
      <c r="L578" s="22"/>
      <c r="M578" s="5"/>
      <c r="N578" s="5"/>
      <c r="O578" s="5"/>
    </row>
    <row r="579" spans="2:15" s="12" customFormat="1" ht="15.75">
      <c r="B579" s="17"/>
      <c r="C579" s="17"/>
      <c r="D579" s="18"/>
      <c r="E579" s="18"/>
      <c r="F579" s="19"/>
      <c r="G579" s="20"/>
      <c r="H579" s="29"/>
      <c r="I579" s="34"/>
      <c r="J579" s="35"/>
      <c r="K579" s="36"/>
      <c r="L579" s="22"/>
      <c r="M579" s="5"/>
      <c r="N579" s="5"/>
      <c r="O579" s="5"/>
    </row>
    <row r="580" spans="2:15" s="12" customFormat="1" ht="15.75">
      <c r="B580" s="17"/>
      <c r="C580" s="17"/>
      <c r="D580" s="18"/>
      <c r="E580" s="18"/>
      <c r="F580" s="19"/>
      <c r="G580" s="20"/>
      <c r="H580" s="29"/>
      <c r="I580" s="34"/>
      <c r="J580" s="35"/>
      <c r="K580" s="36"/>
      <c r="L580" s="22"/>
      <c r="M580" s="5"/>
      <c r="N580" s="5"/>
      <c r="O580" s="5"/>
    </row>
    <row r="581" spans="2:15" s="12" customFormat="1" ht="15.75">
      <c r="B581" s="17"/>
      <c r="C581" s="17"/>
      <c r="D581" s="18"/>
      <c r="E581" s="18"/>
      <c r="F581" s="19"/>
      <c r="G581" s="20"/>
      <c r="H581" s="29"/>
      <c r="I581" s="34"/>
      <c r="J581" s="35"/>
      <c r="K581" s="36"/>
      <c r="L581" s="22"/>
      <c r="M581" s="5"/>
      <c r="N581" s="5"/>
      <c r="O581" s="5"/>
    </row>
    <row r="582" spans="2:15" s="12" customFormat="1" ht="15.75">
      <c r="B582" s="17"/>
      <c r="C582" s="17"/>
      <c r="D582" s="18"/>
      <c r="E582" s="18"/>
      <c r="F582" s="19"/>
      <c r="G582" s="20"/>
      <c r="H582" s="29"/>
      <c r="I582" s="34"/>
      <c r="J582" s="35"/>
      <c r="K582" s="36"/>
      <c r="L582" s="22"/>
      <c r="M582" s="5"/>
      <c r="N582" s="5"/>
      <c r="O582" s="5"/>
    </row>
    <row r="583" spans="2:15" s="12" customFormat="1" ht="15.75">
      <c r="B583" s="17"/>
      <c r="C583" s="17"/>
      <c r="D583" s="18"/>
      <c r="E583" s="18"/>
      <c r="F583" s="19"/>
      <c r="G583" s="20"/>
      <c r="H583" s="29"/>
      <c r="I583" s="34"/>
      <c r="J583" s="35"/>
      <c r="K583" s="36"/>
      <c r="L583" s="22"/>
      <c r="M583" s="5"/>
      <c r="N583" s="5"/>
      <c r="O583" s="5"/>
    </row>
    <row r="584" spans="2:15" s="12" customFormat="1" ht="15.75">
      <c r="B584" s="17"/>
      <c r="C584" s="17"/>
      <c r="D584" s="18"/>
      <c r="E584" s="18"/>
      <c r="F584" s="19"/>
      <c r="G584" s="20"/>
      <c r="H584" s="29"/>
      <c r="I584" s="34"/>
      <c r="J584" s="35"/>
      <c r="K584" s="36"/>
      <c r="L584" s="22"/>
      <c r="M584" s="5"/>
      <c r="N584" s="5"/>
      <c r="O584" s="5"/>
    </row>
    <row r="585" spans="2:15" s="12" customFormat="1" ht="15.75">
      <c r="B585" s="17"/>
      <c r="C585" s="17"/>
      <c r="D585" s="18"/>
      <c r="E585" s="18"/>
      <c r="F585" s="19"/>
      <c r="G585" s="20"/>
      <c r="H585" s="29"/>
      <c r="I585" s="34"/>
      <c r="J585" s="35"/>
      <c r="K585" s="36"/>
      <c r="L585" s="22"/>
      <c r="M585" s="5"/>
      <c r="N585" s="5"/>
      <c r="O585" s="5"/>
    </row>
    <row r="586" spans="2:15" s="12" customFormat="1" ht="15.75">
      <c r="B586" s="17"/>
      <c r="C586" s="17"/>
      <c r="D586" s="18"/>
      <c r="E586" s="18"/>
      <c r="F586" s="19"/>
      <c r="G586" s="20"/>
      <c r="H586" s="29"/>
      <c r="I586" s="34"/>
      <c r="J586" s="35"/>
      <c r="K586" s="36"/>
      <c r="L586" s="22"/>
      <c r="M586" s="5"/>
      <c r="N586" s="5"/>
      <c r="O586" s="5"/>
    </row>
    <row r="587" spans="2:15" s="12" customFormat="1" ht="15.75">
      <c r="B587" s="17"/>
      <c r="C587" s="17"/>
      <c r="D587" s="18"/>
      <c r="E587" s="18"/>
      <c r="F587" s="19"/>
      <c r="G587" s="20"/>
      <c r="H587" s="29"/>
      <c r="I587" s="34"/>
      <c r="J587" s="35"/>
      <c r="K587" s="36"/>
      <c r="L587" s="22"/>
      <c r="M587" s="5"/>
      <c r="N587" s="5"/>
      <c r="O587" s="5"/>
    </row>
    <row r="588" spans="2:15" s="12" customFormat="1" ht="15.75">
      <c r="B588" s="17"/>
      <c r="C588" s="17"/>
      <c r="D588" s="18"/>
      <c r="E588" s="18"/>
      <c r="F588" s="19"/>
      <c r="G588" s="20"/>
      <c r="H588" s="29"/>
      <c r="I588" s="34"/>
      <c r="J588" s="35"/>
      <c r="K588" s="36"/>
      <c r="L588" s="22"/>
      <c r="M588" s="5"/>
      <c r="N588" s="5"/>
      <c r="O588" s="5"/>
    </row>
    <row r="589" spans="2:15" s="12" customFormat="1" ht="15.75">
      <c r="B589" s="17"/>
      <c r="C589" s="17"/>
      <c r="D589" s="18"/>
      <c r="E589" s="18"/>
      <c r="F589" s="19"/>
      <c r="G589" s="20"/>
      <c r="H589" s="29"/>
      <c r="I589" s="34"/>
      <c r="J589" s="35"/>
      <c r="K589" s="36"/>
      <c r="L589" s="22"/>
      <c r="M589" s="5"/>
      <c r="N589" s="5"/>
      <c r="O589" s="5"/>
    </row>
    <row r="590" spans="2:15" s="12" customFormat="1" ht="15.75">
      <c r="B590" s="17"/>
      <c r="C590" s="17"/>
      <c r="D590" s="18"/>
      <c r="E590" s="18"/>
      <c r="F590" s="19"/>
      <c r="G590" s="20"/>
      <c r="H590" s="29"/>
      <c r="I590" s="34"/>
      <c r="J590" s="35"/>
      <c r="K590" s="36"/>
      <c r="L590" s="22"/>
      <c r="M590" s="5"/>
      <c r="N590" s="5"/>
      <c r="O590" s="5"/>
    </row>
    <row r="591" spans="2:15" s="12" customFormat="1" ht="15.75">
      <c r="B591" s="17"/>
      <c r="C591" s="17"/>
      <c r="D591" s="18"/>
      <c r="E591" s="18"/>
      <c r="F591" s="19"/>
      <c r="G591" s="20"/>
      <c r="H591" s="29"/>
      <c r="I591" s="34"/>
      <c r="J591" s="35"/>
      <c r="K591" s="36"/>
      <c r="L591" s="22"/>
      <c r="M591" s="5"/>
      <c r="N591" s="5"/>
      <c r="O591" s="5"/>
    </row>
    <row r="592" spans="2:15" s="12" customFormat="1" ht="15.75">
      <c r="B592" s="17"/>
      <c r="C592" s="17"/>
      <c r="D592" s="18"/>
      <c r="E592" s="18"/>
      <c r="F592" s="19"/>
      <c r="G592" s="20"/>
      <c r="H592" s="29"/>
      <c r="I592" s="34"/>
      <c r="J592" s="35"/>
      <c r="K592" s="36"/>
      <c r="L592" s="22"/>
      <c r="M592" s="5"/>
      <c r="N592" s="5"/>
      <c r="O592" s="5"/>
    </row>
    <row r="593" spans="2:15" s="12" customFormat="1" ht="15.75">
      <c r="B593" s="17"/>
      <c r="C593" s="17"/>
      <c r="D593" s="18"/>
      <c r="E593" s="18"/>
      <c r="F593" s="19"/>
      <c r="G593" s="20"/>
      <c r="H593" s="29"/>
      <c r="I593" s="34"/>
      <c r="J593" s="35"/>
      <c r="K593" s="36"/>
      <c r="L593" s="22"/>
      <c r="M593" s="5"/>
      <c r="N593" s="5"/>
      <c r="O593" s="5"/>
    </row>
    <row r="594" spans="2:15" s="12" customFormat="1" ht="15.75">
      <c r="B594" s="17"/>
      <c r="C594" s="17"/>
      <c r="D594" s="18"/>
      <c r="E594" s="18"/>
      <c r="F594" s="19"/>
      <c r="G594" s="20"/>
      <c r="H594" s="29"/>
      <c r="I594" s="34"/>
      <c r="J594" s="35"/>
      <c r="K594" s="36"/>
      <c r="L594" s="22"/>
      <c r="M594" s="5"/>
      <c r="N594" s="5"/>
      <c r="O594" s="5"/>
    </row>
    <row r="595" spans="2:15" s="12" customFormat="1" ht="15.75">
      <c r="B595" s="17"/>
      <c r="C595" s="17"/>
      <c r="D595" s="18"/>
      <c r="E595" s="18"/>
      <c r="F595" s="19"/>
      <c r="G595" s="20"/>
      <c r="H595" s="29"/>
      <c r="I595" s="34"/>
      <c r="J595" s="35"/>
      <c r="K595" s="36"/>
      <c r="L595" s="22"/>
      <c r="M595" s="5"/>
      <c r="N595" s="5"/>
      <c r="O595" s="5"/>
    </row>
    <row r="596" spans="2:15" s="12" customFormat="1" ht="15.75">
      <c r="B596" s="17"/>
      <c r="C596" s="17"/>
      <c r="D596" s="18"/>
      <c r="E596" s="18"/>
      <c r="F596" s="19"/>
      <c r="G596" s="20"/>
      <c r="H596" s="29"/>
      <c r="I596" s="34"/>
      <c r="J596" s="35"/>
      <c r="K596" s="36"/>
      <c r="L596" s="22"/>
      <c r="M596" s="5"/>
      <c r="N596" s="5"/>
      <c r="O596" s="5"/>
    </row>
    <row r="597" spans="2:15" s="12" customFormat="1" ht="15.75">
      <c r="B597" s="17"/>
      <c r="C597" s="17"/>
      <c r="D597" s="18"/>
      <c r="E597" s="18"/>
      <c r="F597" s="19"/>
      <c r="G597" s="20"/>
      <c r="H597" s="29"/>
      <c r="I597" s="34"/>
      <c r="J597" s="35"/>
      <c r="K597" s="36"/>
      <c r="L597" s="22"/>
      <c r="M597" s="5"/>
      <c r="N597" s="5"/>
      <c r="O597" s="5"/>
    </row>
    <row r="598" spans="2:15" s="12" customFormat="1" ht="15.75">
      <c r="B598" s="17"/>
      <c r="C598" s="17"/>
      <c r="D598" s="18"/>
      <c r="E598" s="18"/>
      <c r="F598" s="19"/>
      <c r="G598" s="20"/>
      <c r="H598" s="29"/>
      <c r="I598" s="34"/>
      <c r="J598" s="35"/>
      <c r="K598" s="36"/>
      <c r="L598" s="22"/>
      <c r="M598" s="5"/>
      <c r="N598" s="5"/>
      <c r="O598" s="5"/>
    </row>
    <row r="599" spans="2:15" s="12" customFormat="1" ht="15.75">
      <c r="B599" s="17"/>
      <c r="C599" s="17"/>
      <c r="D599" s="18"/>
      <c r="E599" s="18"/>
      <c r="F599" s="19"/>
      <c r="G599" s="20"/>
      <c r="H599" s="29"/>
      <c r="I599" s="34"/>
      <c r="J599" s="35"/>
      <c r="K599" s="36"/>
      <c r="L599" s="22"/>
      <c r="M599" s="5"/>
      <c r="N599" s="5"/>
      <c r="O599" s="5"/>
    </row>
    <row r="600" spans="2:15" s="12" customFormat="1" ht="15.75">
      <c r="B600" s="17"/>
      <c r="C600" s="17"/>
      <c r="D600" s="18"/>
      <c r="E600" s="18"/>
      <c r="F600" s="19"/>
      <c r="G600" s="20"/>
      <c r="H600" s="29"/>
      <c r="I600" s="34"/>
      <c r="J600" s="35"/>
      <c r="K600" s="36"/>
      <c r="L600" s="22"/>
      <c r="M600" s="5"/>
      <c r="N600" s="5"/>
      <c r="O600" s="5"/>
    </row>
    <row r="601" spans="2:15" s="12" customFormat="1" ht="15.75">
      <c r="B601" s="17"/>
      <c r="C601" s="17"/>
      <c r="D601" s="18"/>
      <c r="E601" s="18"/>
      <c r="F601" s="19"/>
      <c r="G601" s="20"/>
      <c r="H601" s="29"/>
      <c r="I601" s="34"/>
      <c r="J601" s="35"/>
      <c r="K601" s="36"/>
      <c r="L601" s="22"/>
      <c r="M601" s="5"/>
      <c r="N601" s="5"/>
      <c r="O601" s="5"/>
    </row>
    <row r="602" spans="2:15" s="12" customFormat="1" ht="15.75">
      <c r="B602" s="17"/>
      <c r="C602" s="17"/>
      <c r="D602" s="18"/>
      <c r="E602" s="18"/>
      <c r="F602" s="19"/>
      <c r="G602" s="20"/>
      <c r="H602" s="29"/>
      <c r="I602" s="34"/>
      <c r="J602" s="35"/>
      <c r="K602" s="36"/>
      <c r="L602" s="22"/>
      <c r="M602" s="5"/>
      <c r="N602" s="5"/>
      <c r="O602" s="5"/>
    </row>
    <row r="603" spans="2:15" s="12" customFormat="1" ht="15.75">
      <c r="B603" s="17"/>
      <c r="C603" s="17"/>
      <c r="D603" s="18"/>
      <c r="E603" s="18"/>
      <c r="F603" s="19"/>
      <c r="G603" s="20"/>
      <c r="H603" s="29"/>
      <c r="I603" s="34"/>
      <c r="J603" s="35"/>
      <c r="K603" s="36"/>
      <c r="L603" s="22"/>
      <c r="M603" s="5"/>
      <c r="N603" s="5"/>
      <c r="O603" s="5"/>
    </row>
    <row r="604" spans="2:15" s="12" customFormat="1" ht="15.75">
      <c r="B604" s="17"/>
      <c r="C604" s="17"/>
      <c r="D604" s="18"/>
      <c r="E604" s="18"/>
      <c r="F604" s="19"/>
      <c r="G604" s="20"/>
      <c r="H604" s="29"/>
      <c r="I604" s="34"/>
      <c r="J604" s="35"/>
      <c r="K604" s="36"/>
      <c r="L604" s="22"/>
      <c r="M604" s="5"/>
      <c r="N604" s="5"/>
      <c r="O604" s="5"/>
    </row>
    <row r="605" spans="2:15" s="12" customFormat="1" ht="15.75">
      <c r="B605" s="17"/>
      <c r="C605" s="17"/>
      <c r="D605" s="18"/>
      <c r="E605" s="18"/>
      <c r="F605" s="19"/>
      <c r="G605" s="20"/>
      <c r="H605" s="29"/>
      <c r="I605" s="34"/>
      <c r="J605" s="35"/>
      <c r="K605" s="36"/>
      <c r="L605" s="22"/>
      <c r="M605" s="5"/>
      <c r="N605" s="5"/>
      <c r="O605" s="5"/>
    </row>
    <row r="606" spans="2:15" s="12" customFormat="1" ht="15.75">
      <c r="B606" s="17"/>
      <c r="C606" s="17"/>
      <c r="D606" s="18"/>
      <c r="E606" s="18"/>
      <c r="F606" s="19"/>
      <c r="G606" s="20"/>
      <c r="H606" s="29"/>
      <c r="I606" s="34"/>
      <c r="J606" s="35"/>
      <c r="K606" s="36"/>
      <c r="L606" s="22"/>
      <c r="M606" s="5"/>
      <c r="N606" s="5"/>
      <c r="O606" s="5"/>
    </row>
    <row r="607" spans="2:15" s="12" customFormat="1" ht="15.75">
      <c r="B607" s="17"/>
      <c r="C607" s="17"/>
      <c r="D607" s="18"/>
      <c r="E607" s="18"/>
      <c r="F607" s="19"/>
      <c r="G607" s="20"/>
      <c r="H607" s="29"/>
      <c r="I607" s="34"/>
      <c r="J607" s="35"/>
      <c r="K607" s="36"/>
      <c r="L607" s="22"/>
      <c r="M607" s="5"/>
      <c r="N607" s="5"/>
      <c r="O607" s="5"/>
    </row>
    <row r="608" spans="2:15" s="12" customFormat="1" ht="15.75">
      <c r="B608" s="17"/>
      <c r="C608" s="17"/>
      <c r="D608" s="18"/>
      <c r="E608" s="18"/>
      <c r="F608" s="19"/>
      <c r="G608" s="20"/>
      <c r="H608" s="29"/>
      <c r="I608" s="34"/>
      <c r="J608" s="35"/>
      <c r="K608" s="36"/>
      <c r="L608" s="22"/>
      <c r="M608" s="5"/>
      <c r="N608" s="5"/>
      <c r="O608" s="5"/>
    </row>
    <row r="609" spans="2:15" s="12" customFormat="1" ht="15.75">
      <c r="B609" s="17"/>
      <c r="C609" s="17"/>
      <c r="D609" s="18"/>
      <c r="E609" s="18"/>
      <c r="F609" s="19"/>
      <c r="G609" s="20"/>
      <c r="H609" s="29"/>
      <c r="I609" s="34"/>
      <c r="J609" s="35"/>
      <c r="K609" s="36"/>
      <c r="L609" s="22"/>
      <c r="M609" s="5"/>
      <c r="N609" s="5"/>
      <c r="O609" s="5"/>
    </row>
    <row r="610" spans="2:15" s="12" customFormat="1" ht="15.75">
      <c r="B610" s="17"/>
      <c r="C610" s="17"/>
      <c r="D610" s="18"/>
      <c r="E610" s="18"/>
      <c r="F610" s="19"/>
      <c r="G610" s="20"/>
      <c r="H610" s="29"/>
      <c r="I610" s="34"/>
      <c r="J610" s="35"/>
      <c r="K610" s="36"/>
      <c r="L610" s="22"/>
      <c r="M610" s="5"/>
      <c r="N610" s="5"/>
      <c r="O610" s="5"/>
    </row>
    <row r="611" spans="2:15" s="12" customFormat="1" ht="15.75">
      <c r="B611" s="17"/>
      <c r="C611" s="17"/>
      <c r="D611" s="18"/>
      <c r="E611" s="18"/>
      <c r="F611" s="19"/>
      <c r="G611" s="20"/>
      <c r="H611" s="29"/>
      <c r="I611" s="34"/>
      <c r="J611" s="35"/>
      <c r="K611" s="36"/>
      <c r="L611" s="22"/>
      <c r="M611" s="5"/>
      <c r="N611" s="5"/>
      <c r="O611" s="5"/>
    </row>
    <row r="612" spans="2:15" s="12" customFormat="1" ht="15.75">
      <c r="B612" s="17"/>
      <c r="C612" s="17"/>
      <c r="D612" s="18"/>
      <c r="E612" s="18"/>
      <c r="F612" s="19"/>
      <c r="G612" s="20"/>
      <c r="H612" s="29"/>
      <c r="I612" s="34"/>
      <c r="J612" s="35"/>
      <c r="K612" s="36"/>
      <c r="L612" s="22"/>
      <c r="M612" s="5"/>
      <c r="N612" s="5"/>
      <c r="O612" s="5"/>
    </row>
    <row r="613" spans="2:15" s="12" customFormat="1" ht="15.75">
      <c r="B613" s="17"/>
      <c r="C613" s="17"/>
      <c r="D613" s="18"/>
      <c r="E613" s="18"/>
      <c r="F613" s="19"/>
      <c r="G613" s="20"/>
      <c r="H613" s="29"/>
      <c r="I613" s="34"/>
      <c r="J613" s="35"/>
      <c r="K613" s="36"/>
      <c r="L613" s="22"/>
      <c r="M613" s="5"/>
      <c r="N613" s="5"/>
      <c r="O613" s="5"/>
    </row>
    <row r="614" spans="2:15" s="12" customFormat="1" ht="15.75">
      <c r="B614" s="17"/>
      <c r="C614" s="17"/>
      <c r="D614" s="18"/>
      <c r="E614" s="18"/>
      <c r="F614" s="19"/>
      <c r="G614" s="20"/>
      <c r="H614" s="29"/>
      <c r="I614" s="34"/>
      <c r="J614" s="35"/>
      <c r="K614" s="36"/>
      <c r="L614" s="22"/>
      <c r="M614" s="5"/>
      <c r="N614" s="5"/>
      <c r="O614" s="5"/>
    </row>
    <row r="615" spans="2:15" s="12" customFormat="1" ht="15.75">
      <c r="B615" s="17"/>
      <c r="C615" s="17"/>
      <c r="D615" s="18"/>
      <c r="E615" s="18"/>
      <c r="F615" s="19"/>
      <c r="G615" s="20"/>
      <c r="H615" s="29"/>
      <c r="I615" s="34"/>
      <c r="J615" s="35"/>
      <c r="K615" s="36"/>
      <c r="L615" s="22"/>
      <c r="M615" s="5"/>
      <c r="N615" s="5"/>
      <c r="O615" s="5"/>
    </row>
    <row r="616" spans="2:15" s="12" customFormat="1" ht="15.75">
      <c r="B616" s="17"/>
      <c r="C616" s="17"/>
      <c r="D616" s="18"/>
      <c r="E616" s="18"/>
      <c r="F616" s="19"/>
      <c r="G616" s="20"/>
      <c r="H616" s="29"/>
      <c r="I616" s="34"/>
      <c r="J616" s="35"/>
      <c r="K616" s="36"/>
      <c r="L616" s="22"/>
      <c r="M616" s="5"/>
      <c r="N616" s="5"/>
      <c r="O616" s="5"/>
    </row>
    <row r="617" spans="2:15" s="12" customFormat="1" ht="15.75">
      <c r="B617" s="17"/>
      <c r="C617" s="17"/>
      <c r="D617" s="18"/>
      <c r="E617" s="18"/>
      <c r="F617" s="19"/>
      <c r="G617" s="20"/>
      <c r="H617" s="29"/>
      <c r="I617" s="34"/>
      <c r="J617" s="35"/>
      <c r="K617" s="36"/>
      <c r="L617" s="22"/>
      <c r="M617" s="5"/>
      <c r="N617" s="5"/>
      <c r="O617" s="5"/>
    </row>
    <row r="618" spans="2:15" s="12" customFormat="1" ht="15.75">
      <c r="B618" s="17"/>
      <c r="C618" s="17"/>
      <c r="D618" s="18"/>
      <c r="E618" s="18"/>
      <c r="F618" s="19"/>
      <c r="G618" s="20"/>
      <c r="H618" s="29"/>
      <c r="I618" s="34"/>
      <c r="J618" s="35"/>
      <c r="K618" s="36"/>
      <c r="L618" s="22"/>
      <c r="M618" s="5"/>
      <c r="N618" s="5"/>
      <c r="O618" s="5"/>
    </row>
    <row r="619" spans="2:15" s="12" customFormat="1" ht="15.75">
      <c r="B619" s="17"/>
      <c r="C619" s="17"/>
      <c r="D619" s="18"/>
      <c r="E619" s="18"/>
      <c r="F619" s="19"/>
      <c r="G619" s="20"/>
      <c r="H619" s="29"/>
      <c r="I619" s="34"/>
      <c r="J619" s="35"/>
      <c r="K619" s="36"/>
      <c r="L619" s="22"/>
      <c r="M619" s="5"/>
      <c r="N619" s="5"/>
      <c r="O619" s="5"/>
    </row>
    <row r="620" spans="2:15" s="12" customFormat="1" ht="15.75">
      <c r="B620" s="17"/>
      <c r="C620" s="17"/>
      <c r="D620" s="18"/>
      <c r="E620" s="18"/>
      <c r="F620" s="19"/>
      <c r="G620" s="20"/>
      <c r="H620" s="29"/>
      <c r="I620" s="34"/>
      <c r="J620" s="35"/>
      <c r="K620" s="36"/>
      <c r="L620" s="22"/>
      <c r="M620" s="5"/>
      <c r="N620" s="5"/>
      <c r="O620" s="5"/>
    </row>
    <row r="621" spans="2:15" s="12" customFormat="1" ht="15.75">
      <c r="B621" s="17"/>
      <c r="C621" s="17"/>
      <c r="D621" s="18"/>
      <c r="E621" s="18"/>
      <c r="F621" s="19"/>
      <c r="G621" s="20"/>
      <c r="H621" s="29"/>
      <c r="I621" s="34"/>
      <c r="J621" s="35"/>
      <c r="K621" s="36"/>
      <c r="L621" s="22"/>
      <c r="M621" s="5"/>
      <c r="N621" s="5"/>
      <c r="O621" s="5"/>
    </row>
    <row r="622" spans="2:15" s="12" customFormat="1" ht="15.75">
      <c r="B622" s="17"/>
      <c r="C622" s="17"/>
      <c r="D622" s="18"/>
      <c r="E622" s="18"/>
      <c r="F622" s="19"/>
      <c r="G622" s="20"/>
      <c r="H622" s="29"/>
      <c r="I622" s="34"/>
      <c r="J622" s="35"/>
      <c r="K622" s="36"/>
      <c r="L622" s="22"/>
      <c r="M622" s="5"/>
      <c r="N622" s="5"/>
      <c r="O622" s="5"/>
    </row>
    <row r="623" spans="2:15" s="12" customFormat="1" ht="15.75">
      <c r="B623" s="17"/>
      <c r="C623" s="17"/>
      <c r="D623" s="18"/>
      <c r="E623" s="18"/>
      <c r="F623" s="19"/>
      <c r="G623" s="20"/>
      <c r="H623" s="29"/>
      <c r="I623" s="34"/>
      <c r="J623" s="35"/>
      <c r="K623" s="36"/>
      <c r="L623" s="22"/>
      <c r="M623" s="5"/>
      <c r="N623" s="5"/>
      <c r="O623" s="5"/>
    </row>
    <row r="624" spans="2:15" s="12" customFormat="1" ht="15.75">
      <c r="B624" s="17"/>
      <c r="C624" s="17"/>
      <c r="D624" s="18"/>
      <c r="E624" s="18"/>
      <c r="F624" s="19"/>
      <c r="G624" s="20"/>
      <c r="H624" s="29"/>
      <c r="I624" s="34"/>
      <c r="J624" s="35"/>
      <c r="K624" s="36"/>
      <c r="L624" s="22"/>
      <c r="M624" s="5"/>
      <c r="N624" s="5"/>
      <c r="O624" s="5"/>
    </row>
    <row r="625" spans="2:15" s="12" customFormat="1" ht="15.75">
      <c r="B625" s="17"/>
      <c r="C625" s="17"/>
      <c r="D625" s="18"/>
      <c r="E625" s="18"/>
      <c r="F625" s="19"/>
      <c r="G625" s="20"/>
      <c r="H625" s="29"/>
      <c r="I625" s="34"/>
      <c r="J625" s="35"/>
      <c r="K625" s="36"/>
      <c r="L625" s="22"/>
      <c r="M625" s="5"/>
      <c r="N625" s="5"/>
      <c r="O625" s="5"/>
    </row>
    <row r="626" spans="2:15" s="12" customFormat="1" ht="15.75">
      <c r="B626" s="17"/>
      <c r="C626" s="17"/>
      <c r="D626" s="18"/>
      <c r="E626" s="18"/>
      <c r="F626" s="19"/>
      <c r="G626" s="20"/>
      <c r="H626" s="29"/>
      <c r="I626" s="34"/>
      <c r="J626" s="35"/>
      <c r="K626" s="36"/>
      <c r="L626" s="22"/>
      <c r="M626" s="5"/>
      <c r="N626" s="5"/>
      <c r="O626" s="5"/>
    </row>
    <row r="627" spans="2:15" s="12" customFormat="1" ht="15.75">
      <c r="B627" s="17"/>
      <c r="C627" s="17"/>
      <c r="D627" s="18"/>
      <c r="E627" s="18"/>
      <c r="F627" s="19"/>
      <c r="G627" s="20"/>
      <c r="H627" s="29"/>
      <c r="I627" s="34"/>
      <c r="J627" s="35"/>
      <c r="K627" s="36"/>
      <c r="L627" s="22"/>
      <c r="M627" s="5"/>
      <c r="N627" s="5"/>
      <c r="O627" s="5"/>
    </row>
    <row r="628" spans="2:15" s="12" customFormat="1" ht="15.75">
      <c r="B628" s="17"/>
      <c r="C628" s="17"/>
      <c r="D628" s="18"/>
      <c r="E628" s="18"/>
      <c r="F628" s="19"/>
      <c r="G628" s="20"/>
      <c r="H628" s="29"/>
      <c r="I628" s="34"/>
      <c r="J628" s="35"/>
      <c r="K628" s="36"/>
      <c r="L628" s="22"/>
      <c r="M628" s="5"/>
      <c r="N628" s="5"/>
      <c r="O628" s="5"/>
    </row>
    <row r="629" spans="2:15" s="12" customFormat="1" ht="15.75">
      <c r="B629" s="17"/>
      <c r="C629" s="17"/>
      <c r="D629" s="18"/>
      <c r="E629" s="18"/>
      <c r="F629" s="19"/>
      <c r="G629" s="20"/>
      <c r="H629" s="29"/>
      <c r="I629" s="34"/>
      <c r="J629" s="35"/>
      <c r="K629" s="36"/>
      <c r="L629" s="22"/>
      <c r="M629" s="5"/>
      <c r="N629" s="5"/>
      <c r="O629" s="5"/>
    </row>
    <row r="630" spans="2:15" s="12" customFormat="1" ht="15.75">
      <c r="B630" s="17"/>
      <c r="C630" s="17"/>
      <c r="D630" s="18"/>
      <c r="E630" s="18"/>
      <c r="F630" s="19"/>
      <c r="G630" s="20"/>
      <c r="H630" s="29"/>
      <c r="I630" s="34"/>
      <c r="J630" s="35"/>
      <c r="K630" s="36"/>
      <c r="L630" s="22"/>
      <c r="M630" s="5"/>
      <c r="N630" s="5"/>
      <c r="O630" s="5"/>
    </row>
    <row r="631" spans="2:15" s="12" customFormat="1" ht="15.75">
      <c r="B631" s="17"/>
      <c r="C631" s="17"/>
      <c r="D631" s="18"/>
      <c r="E631" s="18"/>
      <c r="F631" s="19"/>
      <c r="G631" s="20"/>
      <c r="H631" s="29"/>
      <c r="I631" s="34"/>
      <c r="J631" s="35"/>
      <c r="K631" s="36"/>
      <c r="L631" s="22"/>
      <c r="M631" s="5"/>
      <c r="N631" s="5"/>
      <c r="O631" s="5"/>
    </row>
    <row r="632" spans="2:15" s="12" customFormat="1" ht="15.75">
      <c r="B632" s="17"/>
      <c r="C632" s="17"/>
      <c r="D632" s="18"/>
      <c r="E632" s="18"/>
      <c r="F632" s="19"/>
      <c r="G632" s="20"/>
      <c r="H632" s="29"/>
      <c r="I632" s="34"/>
      <c r="J632" s="35"/>
      <c r="K632" s="36"/>
      <c r="L632" s="22"/>
      <c r="M632" s="5"/>
      <c r="N632" s="5"/>
      <c r="O632" s="5"/>
    </row>
    <row r="633" spans="2:15" s="12" customFormat="1" ht="15.75">
      <c r="B633" s="17"/>
      <c r="C633" s="17"/>
      <c r="D633" s="18"/>
      <c r="E633" s="18"/>
      <c r="F633" s="19"/>
      <c r="G633" s="20"/>
      <c r="H633" s="29"/>
      <c r="I633" s="34"/>
      <c r="J633" s="35"/>
      <c r="K633" s="36"/>
      <c r="L633" s="22"/>
      <c r="M633" s="5"/>
      <c r="N633" s="5"/>
      <c r="O633" s="5"/>
    </row>
    <row r="634" spans="2:15" s="12" customFormat="1" ht="15.75">
      <c r="B634" s="17"/>
      <c r="C634" s="17"/>
      <c r="D634" s="18"/>
      <c r="E634" s="18"/>
      <c r="F634" s="19"/>
      <c r="G634" s="20"/>
      <c r="H634" s="29"/>
      <c r="I634" s="34"/>
      <c r="J634" s="35"/>
      <c r="K634" s="36"/>
      <c r="L634" s="22"/>
      <c r="M634" s="5"/>
      <c r="N634" s="5"/>
      <c r="O634" s="5"/>
    </row>
    <row r="635" spans="2:15" s="12" customFormat="1" ht="15.75">
      <c r="B635" s="17"/>
      <c r="C635" s="17"/>
      <c r="D635" s="18"/>
      <c r="E635" s="18"/>
      <c r="F635" s="19"/>
      <c r="G635" s="20"/>
      <c r="H635" s="29"/>
      <c r="I635" s="34"/>
      <c r="J635" s="35"/>
      <c r="K635" s="36"/>
      <c r="L635" s="22"/>
      <c r="M635" s="5"/>
      <c r="N635" s="5"/>
      <c r="O635" s="5"/>
    </row>
    <row r="636" spans="2:15" s="12" customFormat="1" ht="15.75">
      <c r="B636" s="17"/>
      <c r="C636" s="17"/>
      <c r="D636" s="18"/>
      <c r="E636" s="18"/>
      <c r="F636" s="19"/>
      <c r="G636" s="20"/>
      <c r="H636" s="29"/>
      <c r="I636" s="34"/>
      <c r="J636" s="35"/>
      <c r="K636" s="36"/>
      <c r="L636" s="22"/>
      <c r="M636" s="5"/>
      <c r="N636" s="5"/>
      <c r="O636" s="5"/>
    </row>
    <row r="637" spans="2:15" s="12" customFormat="1" ht="15.75">
      <c r="B637" s="17"/>
      <c r="C637" s="17"/>
      <c r="D637" s="18"/>
      <c r="E637" s="18"/>
      <c r="F637" s="19"/>
      <c r="G637" s="20"/>
      <c r="H637" s="29"/>
      <c r="I637" s="34"/>
      <c r="J637" s="35"/>
      <c r="K637" s="36"/>
      <c r="L637" s="22"/>
      <c r="M637" s="5"/>
      <c r="N637" s="5"/>
      <c r="O637" s="5"/>
    </row>
    <row r="638" spans="2:15" s="12" customFormat="1" ht="15.75">
      <c r="B638" s="17"/>
      <c r="C638" s="17"/>
      <c r="D638" s="18"/>
      <c r="E638" s="18"/>
      <c r="F638" s="19"/>
      <c r="G638" s="20"/>
      <c r="H638" s="29"/>
      <c r="I638" s="34"/>
      <c r="J638" s="35"/>
      <c r="K638" s="36"/>
      <c r="L638" s="22"/>
      <c r="M638" s="5"/>
      <c r="N638" s="5"/>
      <c r="O638" s="5"/>
    </row>
    <row r="639" spans="2:15" s="12" customFormat="1" ht="15.75">
      <c r="B639" s="17"/>
      <c r="C639" s="17"/>
      <c r="D639" s="18"/>
      <c r="E639" s="18"/>
      <c r="F639" s="19"/>
      <c r="G639" s="20"/>
      <c r="H639" s="29"/>
      <c r="I639" s="34"/>
      <c r="J639" s="35"/>
      <c r="K639" s="36"/>
      <c r="L639" s="22"/>
      <c r="M639" s="5"/>
      <c r="N639" s="5"/>
      <c r="O639" s="5"/>
    </row>
    <row r="640" spans="2:15" s="12" customFormat="1" ht="15.75">
      <c r="B640" s="17"/>
      <c r="C640" s="17"/>
      <c r="D640" s="18"/>
      <c r="E640" s="18"/>
      <c r="F640" s="19"/>
      <c r="G640" s="20"/>
      <c r="H640" s="29"/>
      <c r="I640" s="34"/>
      <c r="J640" s="35"/>
      <c r="K640" s="36"/>
      <c r="L640" s="22"/>
      <c r="M640" s="5"/>
      <c r="N640" s="5"/>
      <c r="O640" s="5"/>
    </row>
    <row r="641" spans="2:15" s="12" customFormat="1" ht="15.75">
      <c r="B641" s="17"/>
      <c r="C641" s="17"/>
      <c r="D641" s="18"/>
      <c r="E641" s="18"/>
      <c r="F641" s="19"/>
      <c r="G641" s="20"/>
      <c r="H641" s="29"/>
      <c r="I641" s="34"/>
      <c r="J641" s="35"/>
      <c r="K641" s="36"/>
      <c r="L641" s="22"/>
      <c r="M641" s="5"/>
      <c r="N641" s="5"/>
      <c r="O641" s="5"/>
    </row>
    <row r="642" spans="2:15" s="12" customFormat="1" ht="15.75">
      <c r="B642" s="17"/>
      <c r="C642" s="17"/>
      <c r="D642" s="18"/>
      <c r="E642" s="18"/>
      <c r="F642" s="19"/>
      <c r="G642" s="20"/>
      <c r="H642" s="29"/>
      <c r="I642" s="34"/>
      <c r="J642" s="35"/>
      <c r="K642" s="36"/>
      <c r="L642" s="22"/>
      <c r="M642" s="5"/>
      <c r="N642" s="5"/>
      <c r="O642" s="5"/>
    </row>
    <row r="643" spans="2:15" s="12" customFormat="1" ht="15.75">
      <c r="B643" s="17"/>
      <c r="C643" s="17"/>
      <c r="D643" s="18"/>
      <c r="E643" s="18"/>
      <c r="F643" s="19"/>
      <c r="G643" s="20"/>
      <c r="H643" s="29"/>
      <c r="I643" s="34"/>
      <c r="J643" s="35"/>
      <c r="K643" s="36"/>
      <c r="L643" s="22"/>
      <c r="M643" s="5"/>
      <c r="N643" s="5"/>
      <c r="O643" s="5"/>
    </row>
    <row r="644" spans="2:15" s="12" customFormat="1" ht="15.75">
      <c r="B644" s="17"/>
      <c r="C644" s="17"/>
      <c r="D644" s="18"/>
      <c r="E644" s="18"/>
      <c r="F644" s="19"/>
      <c r="G644" s="20"/>
      <c r="H644" s="29"/>
      <c r="I644" s="34"/>
      <c r="J644" s="35"/>
      <c r="K644" s="36"/>
      <c r="L644" s="22"/>
      <c r="M644" s="5"/>
      <c r="N644" s="5"/>
      <c r="O644" s="5"/>
    </row>
    <row r="645" spans="2:15" s="12" customFormat="1" ht="15.75">
      <c r="B645" s="17"/>
      <c r="C645" s="17"/>
      <c r="D645" s="18"/>
      <c r="E645" s="18"/>
      <c r="F645" s="19"/>
      <c r="G645" s="20"/>
      <c r="H645" s="29"/>
      <c r="I645" s="34"/>
      <c r="J645" s="35"/>
      <c r="K645" s="36"/>
      <c r="L645" s="22"/>
      <c r="M645" s="5"/>
      <c r="N645" s="5"/>
      <c r="O645" s="5"/>
    </row>
    <row r="646" spans="2:15" s="12" customFormat="1" ht="15.75">
      <c r="B646" s="17"/>
      <c r="C646" s="17"/>
      <c r="D646" s="18"/>
      <c r="E646" s="18"/>
      <c r="F646" s="19"/>
      <c r="G646" s="20"/>
      <c r="H646" s="29"/>
      <c r="I646" s="34"/>
      <c r="J646" s="35"/>
      <c r="K646" s="36"/>
      <c r="L646" s="22"/>
      <c r="M646" s="5"/>
      <c r="N646" s="5"/>
      <c r="O646" s="5"/>
    </row>
    <row r="647" spans="2:15" s="12" customFormat="1" ht="15.75">
      <c r="B647" s="17"/>
      <c r="C647" s="17"/>
      <c r="D647" s="18"/>
      <c r="E647" s="18"/>
      <c r="F647" s="19"/>
      <c r="G647" s="20"/>
      <c r="H647" s="29"/>
      <c r="I647" s="34"/>
      <c r="J647" s="35"/>
      <c r="K647" s="36"/>
      <c r="L647" s="22"/>
      <c r="M647" s="5"/>
      <c r="N647" s="5"/>
      <c r="O647" s="5"/>
    </row>
    <row r="648" spans="2:15" s="12" customFormat="1" ht="15.75">
      <c r="B648" s="17"/>
      <c r="C648" s="17"/>
      <c r="D648" s="18"/>
      <c r="E648" s="18"/>
      <c r="F648" s="19"/>
      <c r="G648" s="20"/>
      <c r="H648" s="29"/>
      <c r="I648" s="34"/>
      <c r="J648" s="35"/>
      <c r="K648" s="36"/>
      <c r="L648" s="22"/>
      <c r="M648" s="5"/>
      <c r="N648" s="5"/>
      <c r="O648" s="5"/>
    </row>
    <row r="649" spans="2:15" s="12" customFormat="1" ht="15.75">
      <c r="B649" s="17"/>
      <c r="C649" s="17"/>
      <c r="D649" s="18"/>
      <c r="E649" s="18"/>
      <c r="F649" s="19"/>
      <c r="G649" s="20"/>
      <c r="H649" s="29"/>
      <c r="I649" s="34"/>
      <c r="J649" s="35"/>
      <c r="K649" s="36"/>
      <c r="L649" s="22"/>
      <c r="M649" s="5"/>
      <c r="N649" s="5"/>
      <c r="O649" s="5"/>
    </row>
    <row r="650" spans="2:15" s="12" customFormat="1" ht="15.75">
      <c r="B650" s="17"/>
      <c r="C650" s="17"/>
      <c r="D650" s="18"/>
      <c r="E650" s="18"/>
      <c r="F650" s="19"/>
      <c r="G650" s="20"/>
      <c r="H650" s="29"/>
      <c r="I650" s="34"/>
      <c r="J650" s="35"/>
      <c r="K650" s="36"/>
      <c r="L650" s="22"/>
      <c r="M650" s="5"/>
      <c r="N650" s="5"/>
      <c r="O650" s="5"/>
    </row>
    <row r="651" spans="2:15" s="12" customFormat="1" ht="15.75">
      <c r="B651" s="17"/>
      <c r="C651" s="17"/>
      <c r="D651" s="18"/>
      <c r="E651" s="18"/>
      <c r="F651" s="19"/>
      <c r="G651" s="20"/>
      <c r="H651" s="29"/>
      <c r="I651" s="34"/>
      <c r="J651" s="35"/>
      <c r="K651" s="36"/>
      <c r="L651" s="22"/>
      <c r="M651" s="5"/>
      <c r="N651" s="5"/>
      <c r="O651" s="5"/>
    </row>
    <row r="652" spans="2:15" s="12" customFormat="1" ht="15.75">
      <c r="B652" s="17"/>
      <c r="C652" s="17"/>
      <c r="D652" s="18"/>
      <c r="E652" s="18"/>
      <c r="F652" s="19"/>
      <c r="G652" s="20"/>
      <c r="H652" s="29"/>
      <c r="I652" s="34"/>
      <c r="J652" s="35"/>
      <c r="K652" s="36"/>
      <c r="L652" s="22"/>
      <c r="M652" s="5"/>
      <c r="N652" s="5"/>
      <c r="O652" s="5"/>
    </row>
    <row r="653" spans="2:15" s="12" customFormat="1" ht="15.75">
      <c r="B653" s="17"/>
      <c r="C653" s="17"/>
      <c r="D653" s="18"/>
      <c r="E653" s="18"/>
      <c r="F653" s="19"/>
      <c r="G653" s="20"/>
      <c r="H653" s="29"/>
      <c r="I653" s="34"/>
      <c r="J653" s="35"/>
      <c r="K653" s="36"/>
      <c r="L653" s="22"/>
      <c r="M653" s="5"/>
      <c r="N653" s="5"/>
      <c r="O653" s="5"/>
    </row>
    <row r="654" spans="2:15" s="12" customFormat="1" ht="15.75">
      <c r="B654" s="17"/>
      <c r="C654" s="17"/>
      <c r="D654" s="18"/>
      <c r="E654" s="18"/>
      <c r="F654" s="19"/>
      <c r="G654" s="20"/>
      <c r="H654" s="29"/>
      <c r="I654" s="34"/>
      <c r="J654" s="35"/>
      <c r="K654" s="36"/>
      <c r="L654" s="22"/>
      <c r="M654" s="5"/>
      <c r="N654" s="5"/>
      <c r="O654" s="5"/>
    </row>
    <row r="655" spans="2:15" s="12" customFormat="1" ht="15.75">
      <c r="B655" s="17"/>
      <c r="C655" s="17"/>
      <c r="D655" s="18"/>
      <c r="E655" s="18"/>
      <c r="F655" s="19"/>
      <c r="G655" s="20"/>
      <c r="H655" s="29"/>
      <c r="I655" s="34"/>
      <c r="J655" s="35"/>
      <c r="K655" s="36"/>
      <c r="L655" s="22"/>
      <c r="M655" s="5"/>
      <c r="N655" s="5"/>
      <c r="O655" s="5"/>
    </row>
    <row r="656" spans="2:15" s="12" customFormat="1" ht="15.75">
      <c r="B656" s="17"/>
      <c r="C656" s="17"/>
      <c r="D656" s="18"/>
      <c r="E656" s="18"/>
      <c r="F656" s="19"/>
      <c r="G656" s="20"/>
      <c r="H656" s="29"/>
      <c r="I656" s="34"/>
      <c r="J656" s="35"/>
      <c r="K656" s="36"/>
      <c r="L656" s="22"/>
      <c r="M656" s="5"/>
      <c r="N656" s="5"/>
      <c r="O656" s="5"/>
    </row>
    <row r="657" spans="2:15" s="12" customFormat="1" ht="15.75">
      <c r="B657" s="17"/>
      <c r="C657" s="17"/>
      <c r="D657" s="18"/>
      <c r="E657" s="18"/>
      <c r="F657" s="19"/>
      <c r="G657" s="20"/>
      <c r="H657" s="29"/>
      <c r="I657" s="34"/>
      <c r="J657" s="35"/>
      <c r="K657" s="36"/>
      <c r="L657" s="22"/>
      <c r="M657" s="5"/>
      <c r="N657" s="5"/>
      <c r="O657" s="5"/>
    </row>
    <row r="658" spans="2:15" s="12" customFormat="1" ht="15.75">
      <c r="B658" s="17"/>
      <c r="C658" s="17"/>
      <c r="D658" s="18"/>
      <c r="E658" s="18"/>
      <c r="F658" s="19"/>
      <c r="G658" s="20"/>
      <c r="H658" s="29"/>
      <c r="I658" s="34"/>
      <c r="J658" s="35"/>
      <c r="K658" s="36"/>
      <c r="L658" s="22"/>
      <c r="M658" s="5"/>
      <c r="N658" s="5"/>
      <c r="O658" s="5"/>
    </row>
    <row r="659" spans="2:15" s="12" customFormat="1" ht="15.75">
      <c r="B659" s="17"/>
      <c r="C659" s="17"/>
      <c r="D659" s="18"/>
      <c r="E659" s="18"/>
      <c r="F659" s="19"/>
      <c r="G659" s="20"/>
      <c r="H659" s="29"/>
      <c r="I659" s="34"/>
      <c r="J659" s="35"/>
      <c r="K659" s="36"/>
      <c r="L659" s="22"/>
      <c r="M659" s="5"/>
      <c r="N659" s="5"/>
      <c r="O659" s="5"/>
    </row>
    <row r="660" spans="2:15" s="12" customFormat="1" ht="15.75">
      <c r="B660" s="17"/>
      <c r="C660" s="17"/>
      <c r="D660" s="18"/>
      <c r="E660" s="18"/>
      <c r="F660" s="19"/>
      <c r="G660" s="20"/>
      <c r="H660" s="29"/>
      <c r="I660" s="34"/>
      <c r="J660" s="35"/>
      <c r="K660" s="36"/>
      <c r="L660" s="22"/>
      <c r="M660" s="5"/>
      <c r="N660" s="5"/>
      <c r="O660" s="5"/>
    </row>
    <row r="661" spans="2:15" s="12" customFormat="1" ht="15.75">
      <c r="B661" s="17"/>
      <c r="C661" s="17"/>
      <c r="D661" s="18"/>
      <c r="E661" s="18"/>
      <c r="F661" s="19"/>
      <c r="G661" s="20"/>
      <c r="H661" s="29"/>
      <c r="I661" s="34"/>
      <c r="J661" s="35"/>
      <c r="K661" s="36"/>
      <c r="L661" s="22"/>
      <c r="M661" s="5"/>
      <c r="N661" s="5"/>
      <c r="O661" s="5"/>
    </row>
    <row r="662" spans="2:15" s="12" customFormat="1" ht="15.75">
      <c r="B662" s="17"/>
      <c r="C662" s="17"/>
      <c r="D662" s="18"/>
      <c r="E662" s="18"/>
      <c r="F662" s="19"/>
      <c r="G662" s="20"/>
      <c r="H662" s="29"/>
      <c r="I662" s="34"/>
      <c r="J662" s="35"/>
      <c r="K662" s="36"/>
      <c r="L662" s="22"/>
      <c r="M662" s="5"/>
      <c r="N662" s="5"/>
      <c r="O662" s="5"/>
    </row>
    <row r="663" spans="2:15" s="12" customFormat="1" ht="15.75">
      <c r="B663" s="17"/>
      <c r="C663" s="17"/>
      <c r="D663" s="18"/>
      <c r="E663" s="18"/>
      <c r="F663" s="19"/>
      <c r="G663" s="20"/>
      <c r="H663" s="29"/>
      <c r="I663" s="34"/>
      <c r="J663" s="35"/>
      <c r="K663" s="36"/>
      <c r="L663" s="22"/>
      <c r="M663" s="5"/>
      <c r="N663" s="5"/>
      <c r="O663" s="5"/>
    </row>
    <row r="664" spans="2:15" s="12" customFormat="1" ht="15.75">
      <c r="B664" s="17"/>
      <c r="C664" s="17"/>
      <c r="D664" s="18"/>
      <c r="E664" s="18"/>
      <c r="F664" s="19"/>
      <c r="G664" s="20"/>
      <c r="H664" s="29"/>
      <c r="I664" s="34"/>
      <c r="J664" s="35"/>
      <c r="K664" s="36"/>
      <c r="L664" s="22"/>
      <c r="M664" s="5"/>
      <c r="N664" s="5"/>
      <c r="O664" s="5"/>
    </row>
    <row r="665" spans="2:15" s="12" customFormat="1" ht="15.75">
      <c r="B665" s="17"/>
      <c r="C665" s="17"/>
      <c r="D665" s="18"/>
      <c r="E665" s="18"/>
      <c r="F665" s="19"/>
      <c r="G665" s="20"/>
      <c r="H665" s="29"/>
      <c r="I665" s="34"/>
      <c r="J665" s="35"/>
      <c r="K665" s="36"/>
      <c r="L665" s="22"/>
      <c r="M665" s="5"/>
      <c r="N665" s="5"/>
      <c r="O665" s="5"/>
    </row>
    <row r="666" spans="2:15" s="12" customFormat="1" ht="15.75">
      <c r="B666" s="17"/>
      <c r="C666" s="17"/>
      <c r="D666" s="18"/>
      <c r="E666" s="18"/>
      <c r="F666" s="19"/>
      <c r="G666" s="20"/>
      <c r="H666" s="29"/>
      <c r="I666" s="34"/>
      <c r="J666" s="35"/>
      <c r="K666" s="36"/>
      <c r="L666" s="22"/>
      <c r="M666" s="5"/>
      <c r="N666" s="5"/>
      <c r="O666" s="5"/>
    </row>
    <row r="667" spans="2:15" s="12" customFormat="1" ht="15.75">
      <c r="B667" s="17"/>
      <c r="C667" s="17"/>
      <c r="D667" s="18"/>
      <c r="E667" s="18"/>
      <c r="F667" s="19"/>
      <c r="G667" s="20"/>
      <c r="H667" s="29"/>
      <c r="I667" s="34"/>
      <c r="J667" s="35"/>
      <c r="K667" s="36"/>
      <c r="L667" s="22"/>
      <c r="M667" s="5"/>
      <c r="N667" s="5"/>
      <c r="O667" s="5"/>
    </row>
    <row r="668" spans="2:15" s="12" customFormat="1" ht="15.75">
      <c r="B668" s="17"/>
      <c r="C668" s="17"/>
      <c r="D668" s="18"/>
      <c r="E668" s="18"/>
      <c r="F668" s="19"/>
      <c r="G668" s="20"/>
      <c r="H668" s="29"/>
      <c r="I668" s="34"/>
      <c r="J668" s="35"/>
      <c r="K668" s="36"/>
      <c r="L668" s="22"/>
      <c r="M668" s="5"/>
      <c r="N668" s="5"/>
      <c r="O668" s="5"/>
    </row>
    <row r="669" spans="2:15" s="12" customFormat="1" ht="15.75">
      <c r="B669" s="17"/>
      <c r="C669" s="17"/>
      <c r="D669" s="18"/>
      <c r="E669" s="18"/>
      <c r="F669" s="19"/>
      <c r="G669" s="20"/>
      <c r="H669" s="29"/>
      <c r="I669" s="34"/>
      <c r="J669" s="35"/>
      <c r="K669" s="36"/>
      <c r="L669" s="22"/>
      <c r="M669" s="5"/>
      <c r="N669" s="5"/>
      <c r="O669" s="5"/>
    </row>
    <row r="670" spans="2:15" s="12" customFormat="1" ht="15.75">
      <c r="B670" s="17"/>
      <c r="C670" s="17"/>
      <c r="D670" s="18"/>
      <c r="E670" s="18"/>
      <c r="F670" s="19"/>
      <c r="G670" s="20"/>
      <c r="H670" s="29"/>
      <c r="I670" s="34"/>
      <c r="J670" s="35"/>
      <c r="K670" s="36"/>
      <c r="L670" s="22"/>
      <c r="M670" s="5"/>
      <c r="N670" s="5"/>
      <c r="O670" s="5"/>
    </row>
    <row r="671" spans="2:15" s="12" customFormat="1" ht="15.75">
      <c r="B671" s="17"/>
      <c r="C671" s="17"/>
      <c r="D671" s="18"/>
      <c r="E671" s="18"/>
      <c r="F671" s="19"/>
      <c r="G671" s="20"/>
      <c r="H671" s="29"/>
      <c r="I671" s="34"/>
      <c r="J671" s="35"/>
      <c r="K671" s="36"/>
      <c r="L671" s="22"/>
      <c r="M671" s="5"/>
      <c r="N671" s="5"/>
      <c r="O671" s="5"/>
    </row>
    <row r="672" spans="2:15" s="12" customFormat="1" ht="15.75">
      <c r="B672" s="17"/>
      <c r="C672" s="17"/>
      <c r="D672" s="18"/>
      <c r="E672" s="18"/>
      <c r="F672" s="19"/>
      <c r="G672" s="20"/>
      <c r="H672" s="29"/>
      <c r="I672" s="34"/>
      <c r="J672" s="35"/>
      <c r="K672" s="36"/>
      <c r="L672" s="22"/>
      <c r="M672" s="5"/>
      <c r="N672" s="5"/>
      <c r="O672" s="5"/>
    </row>
    <row r="673" spans="2:15" s="12" customFormat="1" ht="15.75">
      <c r="B673" s="17"/>
      <c r="C673" s="17"/>
      <c r="D673" s="18"/>
      <c r="E673" s="18"/>
      <c r="F673" s="19"/>
      <c r="G673" s="20"/>
      <c r="H673" s="29"/>
      <c r="I673" s="34"/>
      <c r="J673" s="35"/>
      <c r="K673" s="36"/>
      <c r="L673" s="22"/>
      <c r="M673" s="5"/>
      <c r="N673" s="5"/>
      <c r="O673" s="5"/>
    </row>
    <row r="674" spans="2:15" s="12" customFormat="1" ht="15.75">
      <c r="B674" s="17"/>
      <c r="C674" s="17"/>
      <c r="D674" s="18"/>
      <c r="E674" s="18"/>
      <c r="F674" s="19"/>
      <c r="G674" s="20"/>
      <c r="H674" s="29"/>
      <c r="I674" s="34"/>
      <c r="J674" s="35"/>
      <c r="K674" s="36"/>
      <c r="L674" s="22"/>
      <c r="M674" s="5"/>
      <c r="N674" s="5"/>
      <c r="O674" s="5"/>
    </row>
    <row r="675" spans="2:15" s="12" customFormat="1" ht="15.75">
      <c r="B675" s="17"/>
      <c r="C675" s="17"/>
      <c r="D675" s="18"/>
      <c r="E675" s="18"/>
      <c r="F675" s="19"/>
      <c r="G675" s="20"/>
      <c r="H675" s="29"/>
      <c r="I675" s="34"/>
      <c r="J675" s="35"/>
      <c r="K675" s="36"/>
      <c r="L675" s="22"/>
      <c r="M675" s="5"/>
      <c r="N675" s="5"/>
      <c r="O675" s="5"/>
    </row>
    <row r="676" spans="2:15" s="12" customFormat="1" ht="15.75">
      <c r="B676" s="17"/>
      <c r="C676" s="17"/>
      <c r="D676" s="18"/>
      <c r="E676" s="18"/>
      <c r="F676" s="19"/>
      <c r="G676" s="20"/>
      <c r="H676" s="29"/>
      <c r="I676" s="34"/>
      <c r="J676" s="35"/>
      <c r="K676" s="36"/>
      <c r="L676" s="22"/>
      <c r="M676" s="5"/>
      <c r="N676" s="5"/>
      <c r="O676" s="5"/>
    </row>
    <row r="677" spans="12:15" ht="15.75">
      <c r="L677" s="22"/>
      <c r="M677" s="5"/>
      <c r="N677" s="5"/>
      <c r="O677" s="5"/>
    </row>
    <row r="678" spans="12:15" ht="15.75">
      <c r="L678" s="22"/>
      <c r="M678" s="5"/>
      <c r="N678" s="5"/>
      <c r="O678" s="5"/>
    </row>
    <row r="679" spans="12:15" ht="15.75">
      <c r="L679" s="22"/>
      <c r="M679" s="5"/>
      <c r="N679" s="5"/>
      <c r="O679" s="5"/>
    </row>
    <row r="680" spans="12:15" ht="15.75">
      <c r="L680" s="22"/>
      <c r="M680" s="5"/>
      <c r="N680" s="5"/>
      <c r="O680" s="5"/>
    </row>
    <row r="681" spans="12:15" ht="15.75">
      <c r="L681" s="22"/>
      <c r="M681" s="5"/>
      <c r="N681" s="5"/>
      <c r="O681" s="5"/>
    </row>
    <row r="682" spans="12:15" ht="15.75">
      <c r="L682" s="22"/>
      <c r="M682" s="5"/>
      <c r="N682" s="5"/>
      <c r="O682" s="5"/>
    </row>
    <row r="683" spans="12:15" ht="15.75">
      <c r="L683" s="22"/>
      <c r="M683" s="5"/>
      <c r="N683" s="5"/>
      <c r="O683" s="5"/>
    </row>
    <row r="684" spans="12:15" ht="15.75">
      <c r="L684" s="22"/>
      <c r="M684" s="5"/>
      <c r="N684" s="5"/>
      <c r="O684" s="5"/>
    </row>
    <row r="685" spans="12:15" ht="15.75">
      <c r="L685" s="22"/>
      <c r="M685" s="5"/>
      <c r="N685" s="5"/>
      <c r="O685" s="5"/>
    </row>
    <row r="686" spans="12:15" ht="15.75">
      <c r="L686" s="22"/>
      <c r="M686" s="5"/>
      <c r="N686" s="5"/>
      <c r="O686" s="5"/>
    </row>
    <row r="687" spans="12:15" ht="15.75">
      <c r="L687" s="22"/>
      <c r="M687" s="5"/>
      <c r="N687" s="5"/>
      <c r="O687" s="5"/>
    </row>
    <row r="688" spans="12:15" ht="15.75">
      <c r="L688" s="22"/>
      <c r="M688" s="5"/>
      <c r="N688" s="5"/>
      <c r="O688" s="5"/>
    </row>
    <row r="689" spans="12:15" ht="15.75">
      <c r="L689" s="22"/>
      <c r="M689" s="5"/>
      <c r="N689" s="5"/>
      <c r="O689" s="5"/>
    </row>
    <row r="690" spans="12:15" ht="15.75">
      <c r="L690" s="22"/>
      <c r="M690" s="5"/>
      <c r="N690" s="5"/>
      <c r="O690" s="5"/>
    </row>
    <row r="691" spans="12:15" ht="15.75">
      <c r="L691" s="22"/>
      <c r="M691" s="5"/>
      <c r="N691" s="5"/>
      <c r="O691" s="5"/>
    </row>
    <row r="692" spans="12:15" ht="15.75">
      <c r="L692" s="22"/>
      <c r="M692" s="5"/>
      <c r="N692" s="5"/>
      <c r="O692" s="5"/>
    </row>
    <row r="693" spans="12:15" ht="15.75">
      <c r="L693" s="22"/>
      <c r="M693" s="5"/>
      <c r="N693" s="5"/>
      <c r="O693" s="5"/>
    </row>
    <row r="694" spans="12:15" ht="15.75">
      <c r="L694" s="22"/>
      <c r="M694" s="5"/>
      <c r="N694" s="5"/>
      <c r="O694" s="5"/>
    </row>
    <row r="695" spans="12:15" ht="15.75">
      <c r="L695" s="22"/>
      <c r="M695" s="5"/>
      <c r="N695" s="5"/>
      <c r="O695" s="5"/>
    </row>
    <row r="696" spans="12:15" ht="15.75">
      <c r="L696" s="22"/>
      <c r="M696" s="5"/>
      <c r="N696" s="5"/>
      <c r="O696" s="5"/>
    </row>
    <row r="697" spans="12:15" ht="15.75">
      <c r="L697" s="22"/>
      <c r="M697" s="5"/>
      <c r="N697" s="5"/>
      <c r="O697" s="5"/>
    </row>
    <row r="698" spans="12:15" ht="15.75">
      <c r="L698" s="22"/>
      <c r="M698" s="5"/>
      <c r="N698" s="5"/>
      <c r="O698" s="5"/>
    </row>
    <row r="699" spans="12:15" ht="15.75">
      <c r="L699" s="22"/>
      <c r="M699" s="5"/>
      <c r="N699" s="5"/>
      <c r="O699" s="5"/>
    </row>
    <row r="700" spans="12:15" ht="15.75">
      <c r="L700" s="22"/>
      <c r="M700" s="5"/>
      <c r="N700" s="5"/>
      <c r="O700" s="5"/>
    </row>
    <row r="701" spans="12:15" ht="15.75">
      <c r="L701" s="22"/>
      <c r="M701" s="5"/>
      <c r="N701" s="5"/>
      <c r="O701" s="5"/>
    </row>
    <row r="702" spans="12:15" ht="15.75">
      <c r="L702" s="22"/>
      <c r="M702" s="5"/>
      <c r="N702" s="5"/>
      <c r="O702" s="5"/>
    </row>
    <row r="703" spans="12:15" ht="15.75">
      <c r="L703" s="22"/>
      <c r="M703" s="5"/>
      <c r="N703" s="5"/>
      <c r="O703" s="5"/>
    </row>
    <row r="704" spans="12:15" ht="15.75">
      <c r="L704" s="22"/>
      <c r="M704" s="5"/>
      <c r="N704" s="5"/>
      <c r="O704" s="5"/>
    </row>
    <row r="705" spans="12:15" ht="15.75">
      <c r="L705" s="22"/>
      <c r="M705" s="5"/>
      <c r="N705" s="5"/>
      <c r="O705" s="5"/>
    </row>
    <row r="706" spans="12:15" ht="15.75">
      <c r="L706" s="22"/>
      <c r="M706" s="5"/>
      <c r="N706" s="5"/>
      <c r="O706" s="5"/>
    </row>
    <row r="707" spans="12:15" ht="15.75">
      <c r="L707" s="22"/>
      <c r="M707" s="5"/>
      <c r="N707" s="5"/>
      <c r="O707" s="5"/>
    </row>
    <row r="708" spans="12:15" ht="15.75">
      <c r="L708" s="22"/>
      <c r="M708" s="5"/>
      <c r="N708" s="5"/>
      <c r="O708" s="5"/>
    </row>
    <row r="709" spans="12:15" ht="15.75">
      <c r="L709" s="22"/>
      <c r="M709" s="5"/>
      <c r="N709" s="5"/>
      <c r="O709" s="5"/>
    </row>
    <row r="710" spans="12:15" ht="15.75">
      <c r="L710" s="22"/>
      <c r="M710" s="5"/>
      <c r="N710" s="5"/>
      <c r="O710" s="5"/>
    </row>
    <row r="711" spans="12:15" ht="15.75">
      <c r="L711" s="22"/>
      <c r="M711" s="5"/>
      <c r="N711" s="5"/>
      <c r="O711" s="5"/>
    </row>
    <row r="712" spans="12:15" ht="15.75">
      <c r="L712" s="22"/>
      <c r="M712" s="5"/>
      <c r="N712" s="5"/>
      <c r="O712" s="5"/>
    </row>
    <row r="713" spans="12:15" ht="15.75">
      <c r="L713" s="22"/>
      <c r="M713" s="5"/>
      <c r="N713" s="5"/>
      <c r="O713" s="5"/>
    </row>
    <row r="714" spans="12:15" ht="15.75">
      <c r="L714" s="22"/>
      <c r="M714" s="5"/>
      <c r="N714" s="5"/>
      <c r="O714" s="5"/>
    </row>
    <row r="715" spans="12:15" ht="15.75">
      <c r="L715" s="22"/>
      <c r="M715" s="5"/>
      <c r="N715" s="5"/>
      <c r="O715" s="5"/>
    </row>
    <row r="716" spans="12:15" ht="15.75">
      <c r="L716" s="22"/>
      <c r="M716" s="5"/>
      <c r="N716" s="5"/>
      <c r="O716" s="5"/>
    </row>
    <row r="717" spans="12:15" ht="15.75">
      <c r="L717" s="22"/>
      <c r="M717" s="5"/>
      <c r="N717" s="5"/>
      <c r="O717" s="5"/>
    </row>
    <row r="718" spans="12:15" ht="15.75">
      <c r="L718" s="22"/>
      <c r="M718" s="5"/>
      <c r="N718" s="5"/>
      <c r="O718" s="5"/>
    </row>
    <row r="719" spans="12:15" ht="15.75">
      <c r="L719" s="22"/>
      <c r="M719" s="5"/>
      <c r="N719" s="5"/>
      <c r="O719" s="5"/>
    </row>
    <row r="720" spans="12:15" ht="15.75">
      <c r="L720" s="22"/>
      <c r="M720" s="5"/>
      <c r="N720" s="5"/>
      <c r="O720" s="5"/>
    </row>
    <row r="721" spans="12:15" ht="15.75">
      <c r="L721" s="22"/>
      <c r="M721" s="5"/>
      <c r="N721" s="5"/>
      <c r="O721" s="5"/>
    </row>
    <row r="722" spans="12:15" ht="15.75">
      <c r="L722" s="22"/>
      <c r="M722" s="5"/>
      <c r="N722" s="5"/>
      <c r="O722" s="5"/>
    </row>
    <row r="723" spans="12:15" ht="15.75">
      <c r="L723" s="22"/>
      <c r="M723" s="5"/>
      <c r="N723" s="5"/>
      <c r="O723" s="5"/>
    </row>
    <row r="724" spans="12:15" ht="15.75">
      <c r="L724" s="22"/>
      <c r="M724" s="5"/>
      <c r="N724" s="5"/>
      <c r="O724" s="5"/>
    </row>
    <row r="725" spans="12:15" ht="15.75">
      <c r="L725" s="22"/>
      <c r="M725" s="5"/>
      <c r="N725" s="5"/>
      <c r="O725" s="5"/>
    </row>
    <row r="726" spans="12:15" ht="15.75">
      <c r="L726" s="22"/>
      <c r="M726" s="5"/>
      <c r="N726" s="5"/>
      <c r="O726" s="5"/>
    </row>
    <row r="727" spans="12:15" ht="15.75">
      <c r="L727" s="22"/>
      <c r="M727" s="5"/>
      <c r="N727" s="5"/>
      <c r="O727" s="5"/>
    </row>
    <row r="728" spans="12:15" ht="15.75">
      <c r="L728" s="22"/>
      <c r="M728" s="5"/>
      <c r="N728" s="5"/>
      <c r="O728" s="5"/>
    </row>
    <row r="729" spans="12:15" ht="15.75">
      <c r="L729" s="22"/>
      <c r="M729" s="5"/>
      <c r="N729" s="5"/>
      <c r="O729" s="5"/>
    </row>
    <row r="730" spans="12:15" ht="15.75">
      <c r="L730" s="22"/>
      <c r="M730" s="5"/>
      <c r="N730" s="5"/>
      <c r="O730" s="5"/>
    </row>
    <row r="731" spans="12:15" ht="15.75">
      <c r="L731" s="22"/>
      <c r="M731" s="5"/>
      <c r="N731" s="5"/>
      <c r="O731" s="5"/>
    </row>
    <row r="732" spans="12:15" ht="15.75">
      <c r="L732" s="22"/>
      <c r="M732" s="5"/>
      <c r="N732" s="5"/>
      <c r="O732" s="5"/>
    </row>
    <row r="733" spans="12:15" ht="15.75">
      <c r="L733" s="22"/>
      <c r="M733" s="5"/>
      <c r="N733" s="5"/>
      <c r="O733" s="5"/>
    </row>
    <row r="734" spans="12:15" ht="15.75">
      <c r="L734" s="22"/>
      <c r="M734" s="5"/>
      <c r="N734" s="5"/>
      <c r="O734" s="5"/>
    </row>
    <row r="735" spans="12:15" ht="15.75">
      <c r="L735" s="22"/>
      <c r="M735" s="5"/>
      <c r="N735" s="5"/>
      <c r="O735" s="5"/>
    </row>
    <row r="736" spans="12:15" ht="15.75">
      <c r="L736" s="22"/>
      <c r="M736" s="5"/>
      <c r="N736" s="5"/>
      <c r="O736" s="5"/>
    </row>
    <row r="737" spans="12:15" ht="15.75">
      <c r="L737" s="22"/>
      <c r="M737" s="5"/>
      <c r="N737" s="5"/>
      <c r="O737" s="5"/>
    </row>
    <row r="738" spans="12:15" ht="15.75">
      <c r="L738" s="22"/>
      <c r="M738" s="5"/>
      <c r="N738" s="5"/>
      <c r="O738" s="5"/>
    </row>
    <row r="739" spans="12:15" ht="15.75">
      <c r="L739" s="22"/>
      <c r="M739" s="5"/>
      <c r="N739" s="5"/>
      <c r="O739" s="5"/>
    </row>
    <row r="740" spans="12:15" ht="15.75">
      <c r="L740" s="22"/>
      <c r="M740" s="5"/>
      <c r="N740" s="5"/>
      <c r="O740" s="5"/>
    </row>
    <row r="741" spans="12:15" ht="15.75">
      <c r="L741" s="22"/>
      <c r="M741" s="5"/>
      <c r="N741" s="5"/>
      <c r="O741" s="5"/>
    </row>
    <row r="742" spans="12:15" ht="15.75">
      <c r="L742" s="22"/>
      <c r="M742" s="5"/>
      <c r="N742" s="5"/>
      <c r="O742" s="5"/>
    </row>
    <row r="743" spans="12:15" ht="15.75">
      <c r="L743" s="22"/>
      <c r="M743" s="5"/>
      <c r="N743" s="5"/>
      <c r="O743" s="5"/>
    </row>
    <row r="744" spans="12:15" ht="15.75">
      <c r="L744" s="22"/>
      <c r="M744" s="5"/>
      <c r="N744" s="5"/>
      <c r="O744" s="5"/>
    </row>
    <row r="745" spans="12:15" ht="15.75">
      <c r="L745" s="22"/>
      <c r="M745" s="5"/>
      <c r="N745" s="5"/>
      <c r="O745" s="5"/>
    </row>
    <row r="746" spans="12:15" ht="15.75">
      <c r="L746" s="22"/>
      <c r="M746" s="5"/>
      <c r="N746" s="5"/>
      <c r="O746" s="5"/>
    </row>
    <row r="747" spans="12:15" ht="15.75">
      <c r="L747" s="22"/>
      <c r="M747" s="5"/>
      <c r="N747" s="5"/>
      <c r="O747" s="5"/>
    </row>
    <row r="748" spans="12:15" ht="15.75">
      <c r="L748" s="22"/>
      <c r="M748" s="5"/>
      <c r="N748" s="5"/>
      <c r="O748" s="5"/>
    </row>
    <row r="749" spans="12:15" ht="15.75">
      <c r="L749" s="22"/>
      <c r="M749" s="5"/>
      <c r="N749" s="5"/>
      <c r="O749" s="5"/>
    </row>
    <row r="750" spans="12:15" ht="15.75">
      <c r="L750" s="22"/>
      <c r="M750" s="5"/>
      <c r="N750" s="5"/>
      <c r="O750" s="5"/>
    </row>
    <row r="751" spans="12:15" ht="15.75">
      <c r="L751" s="22"/>
      <c r="M751" s="5"/>
      <c r="N751" s="5"/>
      <c r="O751" s="5"/>
    </row>
    <row r="752" spans="12:15" ht="15.75">
      <c r="L752" s="22"/>
      <c r="M752" s="5"/>
      <c r="N752" s="5"/>
      <c r="O752" s="5"/>
    </row>
    <row r="753" spans="12:15" ht="15.75">
      <c r="L753" s="22"/>
      <c r="M753" s="5"/>
      <c r="N753" s="5"/>
      <c r="O753" s="5"/>
    </row>
    <row r="754" spans="12:15" ht="15.75">
      <c r="L754" s="22"/>
      <c r="M754" s="5"/>
      <c r="N754" s="5"/>
      <c r="O754" s="5"/>
    </row>
    <row r="755" spans="12:15" ht="15.75">
      <c r="L755" s="22"/>
      <c r="M755" s="5"/>
      <c r="N755" s="5"/>
      <c r="O755" s="5"/>
    </row>
    <row r="756" spans="12:15" ht="15.75">
      <c r="L756" s="22"/>
      <c r="M756" s="5"/>
      <c r="N756" s="5"/>
      <c r="O756" s="5"/>
    </row>
    <row r="757" spans="12:15" ht="15.75">
      <c r="L757" s="22"/>
      <c r="M757" s="5"/>
      <c r="N757" s="5"/>
      <c r="O757" s="5"/>
    </row>
    <row r="758" spans="12:15" ht="15.75">
      <c r="L758" s="22"/>
      <c r="M758" s="5"/>
      <c r="N758" s="5"/>
      <c r="O758" s="5"/>
    </row>
    <row r="759" spans="12:15" ht="15.75">
      <c r="L759" s="22"/>
      <c r="M759" s="5"/>
      <c r="N759" s="5"/>
      <c r="O759" s="5"/>
    </row>
    <row r="760" spans="12:15" ht="15.75">
      <c r="L760" s="22"/>
      <c r="M760" s="5"/>
      <c r="N760" s="5"/>
      <c r="O760" s="5"/>
    </row>
    <row r="761" spans="12:15" ht="15.75">
      <c r="L761" s="22"/>
      <c r="M761" s="5"/>
      <c r="N761" s="5"/>
      <c r="O761" s="5"/>
    </row>
    <row r="762" spans="12:15" ht="15.75">
      <c r="L762" s="22"/>
      <c r="M762" s="5"/>
      <c r="N762" s="5"/>
      <c r="O762" s="5"/>
    </row>
    <row r="763" spans="12:15" ht="15.75">
      <c r="L763" s="22"/>
      <c r="M763" s="5"/>
      <c r="N763" s="5"/>
      <c r="O763" s="5"/>
    </row>
    <row r="764" spans="12:15" ht="15.75">
      <c r="L764" s="22"/>
      <c r="M764" s="5"/>
      <c r="N764" s="5"/>
      <c r="O764" s="5"/>
    </row>
    <row r="765" spans="12:15" ht="15.75">
      <c r="L765" s="22"/>
      <c r="M765" s="5"/>
      <c r="N765" s="5"/>
      <c r="O765" s="5"/>
    </row>
    <row r="766" spans="12:15" ht="15.75">
      <c r="L766" s="22"/>
      <c r="M766" s="5"/>
      <c r="N766" s="5"/>
      <c r="O766" s="5"/>
    </row>
    <row r="767" spans="12:15" ht="15.75">
      <c r="L767" s="22"/>
      <c r="M767" s="5"/>
      <c r="N767" s="5"/>
      <c r="O767" s="5"/>
    </row>
    <row r="768" spans="12:15" ht="15.75">
      <c r="L768" s="22"/>
      <c r="M768" s="5"/>
      <c r="N768" s="5"/>
      <c r="O768" s="5"/>
    </row>
    <row r="769" spans="12:15" ht="15.75">
      <c r="L769" s="22"/>
      <c r="M769" s="5"/>
      <c r="N769" s="5"/>
      <c r="O769" s="5"/>
    </row>
    <row r="770" spans="12:15" ht="15.75">
      <c r="L770" s="22"/>
      <c r="M770" s="5"/>
      <c r="N770" s="5"/>
      <c r="O770" s="5"/>
    </row>
    <row r="771" spans="12:15" ht="15.75">
      <c r="L771" s="22"/>
      <c r="M771" s="5"/>
      <c r="N771" s="5"/>
      <c r="O771" s="5"/>
    </row>
    <row r="772" spans="12:15" ht="15.75">
      <c r="L772" s="22"/>
      <c r="M772" s="5"/>
      <c r="N772" s="5"/>
      <c r="O772" s="5"/>
    </row>
    <row r="773" spans="12:15" ht="15.75">
      <c r="L773" s="22"/>
      <c r="M773" s="5"/>
      <c r="N773" s="5"/>
      <c r="O773" s="5"/>
    </row>
    <row r="774" spans="12:15" ht="15.75">
      <c r="L774" s="22"/>
      <c r="M774" s="5"/>
      <c r="N774" s="5"/>
      <c r="O774" s="5"/>
    </row>
    <row r="775" spans="12:15" ht="15.75">
      <c r="L775" s="22"/>
      <c r="M775" s="5"/>
      <c r="N775" s="5"/>
      <c r="O775" s="5"/>
    </row>
    <row r="776" spans="12:15" ht="15.75">
      <c r="L776" s="22"/>
      <c r="M776" s="5"/>
      <c r="N776" s="5"/>
      <c r="O776" s="5"/>
    </row>
    <row r="777" spans="12:15" ht="15.75">
      <c r="L777" s="22"/>
      <c r="M777" s="5"/>
      <c r="N777" s="5"/>
      <c r="O777" s="5"/>
    </row>
    <row r="778" spans="12:15" ht="15.75">
      <c r="L778" s="22"/>
      <c r="M778" s="5"/>
      <c r="N778" s="5"/>
      <c r="O778" s="5"/>
    </row>
    <row r="779" spans="12:15" ht="15.75">
      <c r="L779" s="22"/>
      <c r="M779" s="5"/>
      <c r="N779" s="5"/>
      <c r="O779" s="5"/>
    </row>
    <row r="780" spans="12:15" ht="15.75">
      <c r="L780" s="22"/>
      <c r="M780" s="5"/>
      <c r="N780" s="5"/>
      <c r="O780" s="5"/>
    </row>
    <row r="781" spans="12:15" ht="15.75">
      <c r="L781" s="22"/>
      <c r="M781" s="5"/>
      <c r="N781" s="5"/>
      <c r="O781" s="5"/>
    </row>
    <row r="782" spans="12:15" ht="15.75">
      <c r="L782" s="22"/>
      <c r="M782" s="5"/>
      <c r="N782" s="5"/>
      <c r="O782" s="5"/>
    </row>
    <row r="783" spans="12:15" ht="15.75">
      <c r="L783" s="22"/>
      <c r="M783" s="5"/>
      <c r="N783" s="5"/>
      <c r="O783" s="5"/>
    </row>
    <row r="784" spans="12:15" ht="15.75">
      <c r="L784" s="22"/>
      <c r="M784" s="5"/>
      <c r="N784" s="5"/>
      <c r="O784" s="5"/>
    </row>
    <row r="785" spans="12:15" ht="15.75">
      <c r="L785" s="22"/>
      <c r="M785" s="5"/>
      <c r="N785" s="5"/>
      <c r="O785" s="5"/>
    </row>
    <row r="786" spans="12:15" ht="15.75">
      <c r="L786" s="22"/>
      <c r="M786" s="5"/>
      <c r="N786" s="5"/>
      <c r="O786" s="5"/>
    </row>
    <row r="787" spans="12:15" ht="15.75">
      <c r="L787" s="22"/>
      <c r="M787" s="5"/>
      <c r="N787" s="5"/>
      <c r="O787" s="5"/>
    </row>
    <row r="788" spans="12:15" ht="15.75">
      <c r="L788" s="22"/>
      <c r="M788" s="5"/>
      <c r="N788" s="5"/>
      <c r="O788" s="5"/>
    </row>
    <row r="789" spans="12:15" ht="15.75">
      <c r="L789" s="22"/>
      <c r="M789" s="5"/>
      <c r="N789" s="5"/>
      <c r="O789" s="5"/>
    </row>
    <row r="790" spans="12:15" ht="15.75">
      <c r="L790" s="22"/>
      <c r="M790" s="5"/>
      <c r="N790" s="5"/>
      <c r="O790" s="5"/>
    </row>
    <row r="791" spans="12:15" ht="15.75">
      <c r="L791" s="22"/>
      <c r="M791" s="5"/>
      <c r="N791" s="5"/>
      <c r="O791" s="5"/>
    </row>
    <row r="792" spans="12:15" ht="15.75">
      <c r="L792" s="22"/>
      <c r="M792" s="5"/>
      <c r="N792" s="5"/>
      <c r="O792" s="5"/>
    </row>
    <row r="793" spans="12:15" ht="15.75">
      <c r="L793" s="22"/>
      <c r="M793" s="5"/>
      <c r="N793" s="5"/>
      <c r="O793" s="5"/>
    </row>
    <row r="794" spans="12:15" ht="15.75">
      <c r="L794" s="22"/>
      <c r="M794" s="5"/>
      <c r="N794" s="5"/>
      <c r="O794" s="5"/>
    </row>
    <row r="795" spans="12:15" ht="15.75">
      <c r="L795" s="22"/>
      <c r="M795" s="5"/>
      <c r="N795" s="5"/>
      <c r="O795" s="5"/>
    </row>
    <row r="796" spans="12:15" ht="15.75">
      <c r="L796" s="22"/>
      <c r="M796" s="5"/>
      <c r="N796" s="5"/>
      <c r="O796" s="5"/>
    </row>
    <row r="797" spans="12:15" ht="15.75">
      <c r="L797" s="22"/>
      <c r="M797" s="5"/>
      <c r="N797" s="5"/>
      <c r="O797" s="5"/>
    </row>
    <row r="798" spans="12:15" ht="15.75">
      <c r="L798" s="22"/>
      <c r="M798" s="5"/>
      <c r="N798" s="5"/>
      <c r="O798" s="5"/>
    </row>
    <row r="799" spans="12:15" ht="15.75">
      <c r="L799" s="22"/>
      <c r="M799" s="5"/>
      <c r="N799" s="5"/>
      <c r="O799" s="5"/>
    </row>
    <row r="800" spans="12:15" ht="15.75">
      <c r="L800" s="22"/>
      <c r="M800" s="5"/>
      <c r="N800" s="5"/>
      <c r="O800" s="5"/>
    </row>
    <row r="801" spans="12:15" ht="15.75">
      <c r="L801" s="22"/>
      <c r="M801" s="5"/>
      <c r="N801" s="5"/>
      <c r="O801" s="5"/>
    </row>
    <row r="802" spans="12:15" ht="15.75">
      <c r="L802" s="22"/>
      <c r="M802" s="5"/>
      <c r="N802" s="5"/>
      <c r="O802" s="5"/>
    </row>
    <row r="803" spans="12:15" ht="15.75">
      <c r="L803" s="22"/>
      <c r="M803" s="5"/>
      <c r="N803" s="5"/>
      <c r="O803" s="5"/>
    </row>
    <row r="804" spans="12:15" ht="15.75">
      <c r="L804" s="22"/>
      <c r="M804" s="5"/>
      <c r="N804" s="5"/>
      <c r="O804" s="5"/>
    </row>
    <row r="805" spans="12:15" ht="15.75">
      <c r="L805" s="22"/>
      <c r="M805" s="5"/>
      <c r="N805" s="5"/>
      <c r="O805" s="5"/>
    </row>
    <row r="806" spans="12:15" ht="15.75">
      <c r="L806" s="22"/>
      <c r="M806" s="5"/>
      <c r="N806" s="5"/>
      <c r="O806" s="5"/>
    </row>
    <row r="807" spans="12:15" ht="15.75">
      <c r="L807" s="22"/>
      <c r="M807" s="5"/>
      <c r="N807" s="5"/>
      <c r="O807" s="5"/>
    </row>
    <row r="808" spans="12:15" ht="15.75">
      <c r="L808" s="22"/>
      <c r="M808" s="5"/>
      <c r="N808" s="5"/>
      <c r="O808" s="5"/>
    </row>
    <row r="809" spans="12:15" ht="15.75">
      <c r="L809" s="22"/>
      <c r="M809" s="5"/>
      <c r="N809" s="5"/>
      <c r="O809" s="5"/>
    </row>
    <row r="810" spans="12:15" ht="15.75">
      <c r="L810" s="22"/>
      <c r="M810" s="5"/>
      <c r="N810" s="5"/>
      <c r="O810" s="5"/>
    </row>
    <row r="811" spans="12:15" ht="15.75">
      <c r="L811" s="22"/>
      <c r="M811" s="5"/>
      <c r="N811" s="5"/>
      <c r="O811" s="5"/>
    </row>
    <row r="812" spans="12:15" ht="15.75">
      <c r="L812" s="22"/>
      <c r="M812" s="5"/>
      <c r="N812" s="5"/>
      <c r="O812" s="5"/>
    </row>
    <row r="813" spans="12:15" ht="15.75">
      <c r="L813" s="22"/>
      <c r="M813" s="5"/>
      <c r="N813" s="5"/>
      <c r="O813" s="5"/>
    </row>
    <row r="814" spans="12:15" ht="15.75">
      <c r="L814" s="22"/>
      <c r="M814" s="5"/>
      <c r="N814" s="5"/>
      <c r="O814" s="5"/>
    </row>
    <row r="815" spans="12:15" ht="15.75">
      <c r="L815" s="22"/>
      <c r="M815" s="5"/>
      <c r="N815" s="5"/>
      <c r="O815" s="5"/>
    </row>
    <row r="816" spans="12:15" ht="15.75">
      <c r="L816" s="22"/>
      <c r="M816" s="5"/>
      <c r="N816" s="5"/>
      <c r="O816" s="5"/>
    </row>
    <row r="817" spans="12:15" ht="15.75">
      <c r="L817" s="22"/>
      <c r="M817" s="5"/>
      <c r="N817" s="5"/>
      <c r="O817" s="5"/>
    </row>
    <row r="818" spans="12:15" ht="15.75">
      <c r="L818" s="22"/>
      <c r="M818" s="5"/>
      <c r="N818" s="5"/>
      <c r="O818" s="5"/>
    </row>
    <row r="819" spans="12:15" ht="15.75">
      <c r="L819" s="22"/>
      <c r="M819" s="5"/>
      <c r="N819" s="5"/>
      <c r="O819" s="5"/>
    </row>
    <row r="820" spans="12:15" ht="15.75">
      <c r="L820" s="22"/>
      <c r="M820" s="5"/>
      <c r="N820" s="5"/>
      <c r="O820" s="5"/>
    </row>
    <row r="821" spans="12:15" ht="15.75">
      <c r="L821" s="22"/>
      <c r="M821" s="5"/>
      <c r="N821" s="5"/>
      <c r="O821" s="5"/>
    </row>
    <row r="822" spans="12:15" ht="15.75">
      <c r="L822" s="22"/>
      <c r="M822" s="5"/>
      <c r="N822" s="5"/>
      <c r="O822" s="5"/>
    </row>
    <row r="823" spans="12:15" ht="15.75">
      <c r="L823" s="22"/>
      <c r="M823" s="5"/>
      <c r="N823" s="5"/>
      <c r="O823" s="5"/>
    </row>
    <row r="824" spans="12:15" ht="15.75">
      <c r="L824" s="22"/>
      <c r="M824" s="5"/>
      <c r="N824" s="5"/>
      <c r="O824" s="5"/>
    </row>
    <row r="825" spans="12:15" ht="15.75">
      <c r="L825" s="22"/>
      <c r="M825" s="5"/>
      <c r="N825" s="5"/>
      <c r="O825" s="5"/>
    </row>
    <row r="826" spans="12:15" ht="15.75">
      <c r="L826" s="22"/>
      <c r="M826" s="5"/>
      <c r="N826" s="5"/>
      <c r="O826" s="5"/>
    </row>
    <row r="827" spans="12:15" ht="15.75">
      <c r="L827" s="22"/>
      <c r="M827" s="5"/>
      <c r="N827" s="5"/>
      <c r="O827" s="5"/>
    </row>
    <row r="828" spans="12:15" ht="15.75">
      <c r="L828" s="22"/>
      <c r="M828" s="5"/>
      <c r="N828" s="5"/>
      <c r="O828" s="5"/>
    </row>
    <row r="829" spans="12:15" ht="15.75">
      <c r="L829" s="22"/>
      <c r="M829" s="5"/>
      <c r="N829" s="5"/>
      <c r="O829" s="5"/>
    </row>
    <row r="830" spans="12:15" ht="15.75">
      <c r="L830" s="22"/>
      <c r="M830" s="5"/>
      <c r="N830" s="5"/>
      <c r="O830" s="5"/>
    </row>
    <row r="831" spans="12:15" ht="15.75">
      <c r="L831" s="22"/>
      <c r="M831" s="5"/>
      <c r="N831" s="5"/>
      <c r="O831" s="5"/>
    </row>
    <row r="832" spans="12:15" ht="15.75">
      <c r="L832" s="22"/>
      <c r="M832" s="5"/>
      <c r="N832" s="5"/>
      <c r="O832" s="5"/>
    </row>
    <row r="833" spans="12:15" ht="15.75">
      <c r="L833" s="22"/>
      <c r="M833" s="5"/>
      <c r="N833" s="5"/>
      <c r="O833" s="5"/>
    </row>
    <row r="834" spans="12:15" ht="15.75">
      <c r="L834" s="22"/>
      <c r="M834" s="5"/>
      <c r="N834" s="5"/>
      <c r="O834" s="5"/>
    </row>
    <row r="835" spans="12:15" ht="15.75">
      <c r="L835" s="22"/>
      <c r="M835" s="5"/>
      <c r="N835" s="5"/>
      <c r="O835" s="5"/>
    </row>
    <row r="836" spans="12:15" ht="15.75">
      <c r="L836" s="22"/>
      <c r="M836" s="5"/>
      <c r="N836" s="5"/>
      <c r="O836" s="5"/>
    </row>
    <row r="837" spans="12:15" ht="15.75">
      <c r="L837" s="22"/>
      <c r="M837" s="5"/>
      <c r="N837" s="5"/>
      <c r="O837" s="5"/>
    </row>
    <row r="838" spans="12:15" ht="15.75">
      <c r="L838" s="22"/>
      <c r="M838" s="5"/>
      <c r="N838" s="5"/>
      <c r="O838" s="5"/>
    </row>
    <row r="839" spans="12:15" ht="15.75">
      <c r="L839" s="22"/>
      <c r="M839" s="5"/>
      <c r="N839" s="5"/>
      <c r="O839" s="5"/>
    </row>
    <row r="840" spans="12:15" ht="15.75">
      <c r="L840" s="22"/>
      <c r="M840" s="5"/>
      <c r="N840" s="5"/>
      <c r="O840" s="5"/>
    </row>
    <row r="841" spans="12:15" ht="15.75">
      <c r="L841" s="22"/>
      <c r="M841" s="5"/>
      <c r="N841" s="5"/>
      <c r="O841" s="5"/>
    </row>
    <row r="842" spans="12:15" ht="15.75">
      <c r="L842" s="22"/>
      <c r="M842" s="5"/>
      <c r="N842" s="5"/>
      <c r="O842" s="5"/>
    </row>
    <row r="843" spans="12:15" ht="15.75">
      <c r="L843" s="22"/>
      <c r="M843" s="5"/>
      <c r="N843" s="5"/>
      <c r="O843" s="5"/>
    </row>
    <row r="844" spans="12:15" ht="15.75">
      <c r="L844" s="22"/>
      <c r="M844" s="5"/>
      <c r="N844" s="5"/>
      <c r="O844" s="5"/>
    </row>
    <row r="845" spans="12:15" ht="15.75">
      <c r="L845" s="22"/>
      <c r="M845" s="5"/>
      <c r="N845" s="5"/>
      <c r="O845" s="5"/>
    </row>
    <row r="846" spans="12:15" ht="15.75">
      <c r="L846" s="22"/>
      <c r="M846" s="5"/>
      <c r="N846" s="5"/>
      <c r="O846" s="5"/>
    </row>
    <row r="847" spans="12:15" ht="15.75">
      <c r="L847" s="22"/>
      <c r="M847" s="5"/>
      <c r="N847" s="5"/>
      <c r="O847" s="5"/>
    </row>
    <row r="848" spans="12:15" ht="15.75">
      <c r="L848" s="22"/>
      <c r="M848" s="5"/>
      <c r="N848" s="5"/>
      <c r="O848" s="5"/>
    </row>
    <row r="849" spans="12:15" ht="15.75">
      <c r="L849" s="22"/>
      <c r="M849" s="5"/>
      <c r="N849" s="5"/>
      <c r="O849" s="5"/>
    </row>
    <row r="850" spans="12:15" ht="15.75">
      <c r="L850" s="22"/>
      <c r="M850" s="5"/>
      <c r="N850" s="5"/>
      <c r="O850" s="5"/>
    </row>
    <row r="851" spans="12:15" ht="15.75">
      <c r="L851" s="22"/>
      <c r="M851" s="5"/>
      <c r="N851" s="5"/>
      <c r="O851" s="5"/>
    </row>
    <row r="852" spans="12:15" ht="15.75">
      <c r="L852" s="22"/>
      <c r="M852" s="5"/>
      <c r="N852" s="5"/>
      <c r="O852" s="5"/>
    </row>
    <row r="853" spans="12:15" ht="15.75">
      <c r="L853" s="22"/>
      <c r="M853" s="5"/>
      <c r="N853" s="5"/>
      <c r="O853" s="5"/>
    </row>
    <row r="854" spans="12:15" ht="15.75">
      <c r="L854" s="22"/>
      <c r="M854" s="5"/>
      <c r="N854" s="5"/>
      <c r="O854" s="5"/>
    </row>
    <row r="855" spans="12:15" ht="15.75">
      <c r="L855" s="22"/>
      <c r="M855" s="5"/>
      <c r="N855" s="5"/>
      <c r="O855" s="5"/>
    </row>
    <row r="856" spans="12:15" ht="15.75">
      <c r="L856" s="22"/>
      <c r="M856" s="5"/>
      <c r="N856" s="5"/>
      <c r="O856" s="5"/>
    </row>
    <row r="857" spans="12:15" ht="15.75">
      <c r="L857" s="22"/>
      <c r="M857" s="5"/>
      <c r="N857" s="5"/>
      <c r="O857" s="5"/>
    </row>
    <row r="858" spans="12:15" ht="15.75">
      <c r="L858" s="22"/>
      <c r="M858" s="5"/>
      <c r="N858" s="5"/>
      <c r="O858" s="5"/>
    </row>
    <row r="859" spans="12:15" ht="15.75">
      <c r="L859" s="22"/>
      <c r="M859" s="5"/>
      <c r="N859" s="5"/>
      <c r="O859" s="5"/>
    </row>
    <row r="860" spans="12:15" ht="15.75">
      <c r="L860" s="22"/>
      <c r="M860" s="5"/>
      <c r="N860" s="5"/>
      <c r="O860" s="5"/>
    </row>
    <row r="861" spans="12:15" ht="15.75">
      <c r="L861" s="22"/>
      <c r="M861" s="5"/>
      <c r="N861" s="5"/>
      <c r="O861" s="5"/>
    </row>
    <row r="862" spans="12:15" ht="15.75">
      <c r="L862" s="22"/>
      <c r="M862" s="5"/>
      <c r="N862" s="5"/>
      <c r="O862" s="5"/>
    </row>
    <row r="863" spans="12:15" ht="15.75">
      <c r="L863" s="22"/>
      <c r="M863" s="5"/>
      <c r="N863" s="5"/>
      <c r="O863" s="5"/>
    </row>
    <row r="864" spans="12:15" ht="15.75">
      <c r="L864" s="22"/>
      <c r="M864" s="5"/>
      <c r="N864" s="5"/>
      <c r="O864" s="5"/>
    </row>
    <row r="865" spans="12:15" ht="15.75">
      <c r="L865" s="22"/>
      <c r="M865" s="5"/>
      <c r="N865" s="5"/>
      <c r="O865" s="5"/>
    </row>
    <row r="866" spans="12:15" ht="15.75">
      <c r="L866" s="22"/>
      <c r="M866" s="5"/>
      <c r="N866" s="5"/>
      <c r="O866" s="5"/>
    </row>
    <row r="867" spans="12:15" ht="15.75">
      <c r="L867" s="22"/>
      <c r="M867" s="5"/>
      <c r="N867" s="5"/>
      <c r="O867" s="5"/>
    </row>
    <row r="868" spans="12:15" ht="15.75">
      <c r="L868" s="22"/>
      <c r="M868" s="5"/>
      <c r="N868" s="5"/>
      <c r="O868" s="5"/>
    </row>
    <row r="869" spans="12:15" ht="15.75">
      <c r="L869" s="22"/>
      <c r="M869" s="5"/>
      <c r="N869" s="5"/>
      <c r="O869" s="5"/>
    </row>
    <row r="870" spans="12:15" ht="15.75">
      <c r="L870" s="22"/>
      <c r="M870" s="5"/>
      <c r="N870" s="5"/>
      <c r="O870" s="5"/>
    </row>
    <row r="871" spans="12:15" ht="15.75">
      <c r="L871" s="22"/>
      <c r="M871" s="5"/>
      <c r="N871" s="5"/>
      <c r="O871" s="5"/>
    </row>
    <row r="872" spans="12:15" ht="15.75">
      <c r="L872" s="22"/>
      <c r="M872" s="5"/>
      <c r="N872" s="5"/>
      <c r="O872" s="5"/>
    </row>
    <row r="873" spans="12:15" ht="15.75">
      <c r="L873" s="22"/>
      <c r="M873" s="5"/>
      <c r="N873" s="5"/>
      <c r="O873" s="5"/>
    </row>
    <row r="874" spans="12:15" ht="15.75">
      <c r="L874" s="22"/>
      <c r="M874" s="5"/>
      <c r="N874" s="5"/>
      <c r="O874" s="5"/>
    </row>
    <row r="875" spans="12:15" ht="15.75">
      <c r="L875" s="22"/>
      <c r="M875" s="5"/>
      <c r="N875" s="5"/>
      <c r="O875" s="5"/>
    </row>
    <row r="876" spans="12:15" ht="15.75">
      <c r="L876" s="22"/>
      <c r="M876" s="5"/>
      <c r="N876" s="5"/>
      <c r="O876" s="5"/>
    </row>
    <row r="877" spans="12:15" ht="15.75">
      <c r="L877" s="22"/>
      <c r="M877" s="5"/>
      <c r="N877" s="5"/>
      <c r="O877" s="5"/>
    </row>
    <row r="878" spans="12:15" ht="15.75">
      <c r="L878" s="22"/>
      <c r="M878" s="5"/>
      <c r="N878" s="5"/>
      <c r="O878" s="5"/>
    </row>
    <row r="879" spans="12:15" ht="15.75">
      <c r="L879" s="22"/>
      <c r="M879" s="5"/>
      <c r="N879" s="5"/>
      <c r="O879" s="5"/>
    </row>
    <row r="880" spans="12:15" ht="15.75">
      <c r="L880" s="22"/>
      <c r="M880" s="5"/>
      <c r="N880" s="5"/>
      <c r="O880" s="5"/>
    </row>
    <row r="881" spans="12:15" ht="15.75">
      <c r="L881" s="22"/>
      <c r="M881" s="5"/>
      <c r="N881" s="5"/>
      <c r="O881" s="5"/>
    </row>
    <row r="882" spans="12:15" ht="15.75">
      <c r="L882" s="22"/>
      <c r="M882" s="5"/>
      <c r="N882" s="5"/>
      <c r="O882" s="5"/>
    </row>
    <row r="883" spans="12:15" ht="15.75">
      <c r="L883" s="22"/>
      <c r="M883" s="5"/>
      <c r="N883" s="5"/>
      <c r="O883" s="5"/>
    </row>
    <row r="884" spans="12:15" ht="15.75">
      <c r="L884" s="22"/>
      <c r="M884" s="5"/>
      <c r="N884" s="5"/>
      <c r="O884" s="5"/>
    </row>
    <row r="885" spans="12:15" ht="15.75">
      <c r="L885" s="22"/>
      <c r="M885" s="5"/>
      <c r="N885" s="5"/>
      <c r="O885" s="5"/>
    </row>
    <row r="886" spans="12:15" ht="15.75">
      <c r="L886" s="22"/>
      <c r="M886" s="5"/>
      <c r="N886" s="5"/>
      <c r="O886" s="5"/>
    </row>
    <row r="887" spans="12:15" ht="15.75">
      <c r="L887" s="22"/>
      <c r="M887" s="5"/>
      <c r="N887" s="5"/>
      <c r="O887" s="5"/>
    </row>
    <row r="888" spans="12:15" ht="15.75">
      <c r="L888" s="22"/>
      <c r="M888" s="5"/>
      <c r="N888" s="5"/>
      <c r="O888" s="5"/>
    </row>
    <row r="889" spans="12:15" ht="15.75">
      <c r="L889" s="22"/>
      <c r="M889" s="5"/>
      <c r="N889" s="5"/>
      <c r="O889" s="5"/>
    </row>
    <row r="890" spans="12:15" ht="15.75">
      <c r="L890" s="22"/>
      <c r="M890" s="5"/>
      <c r="N890" s="5"/>
      <c r="O890" s="5"/>
    </row>
    <row r="891" spans="12:15" ht="15.75">
      <c r="L891" s="22"/>
      <c r="M891" s="5"/>
      <c r="N891" s="5"/>
      <c r="O891" s="5"/>
    </row>
    <row r="892" spans="12:15" ht="15.75">
      <c r="L892" s="22"/>
      <c r="M892" s="5"/>
      <c r="N892" s="5"/>
      <c r="O892" s="5"/>
    </row>
    <row r="893" spans="12:15" ht="15.75">
      <c r="L893" s="22"/>
      <c r="M893" s="5"/>
      <c r="N893" s="5"/>
      <c r="O893" s="5"/>
    </row>
    <row r="894" spans="12:15" ht="15.75">
      <c r="L894" s="22"/>
      <c r="M894" s="5"/>
      <c r="N894" s="5"/>
      <c r="O894" s="5"/>
    </row>
    <row r="895" spans="12:15" ht="15.75">
      <c r="L895" s="22"/>
      <c r="M895" s="5"/>
      <c r="N895" s="5"/>
      <c r="O895" s="5"/>
    </row>
    <row r="896" spans="12:15" ht="15.75">
      <c r="L896" s="22"/>
      <c r="M896" s="5"/>
      <c r="N896" s="5"/>
      <c r="O896" s="5"/>
    </row>
    <row r="897" spans="12:15" ht="15.75">
      <c r="L897" s="22"/>
      <c r="M897" s="5"/>
      <c r="N897" s="5"/>
      <c r="O897" s="5"/>
    </row>
    <row r="898" spans="12:15" ht="15.75">
      <c r="L898" s="22"/>
      <c r="M898" s="5"/>
      <c r="N898" s="5"/>
      <c r="O898" s="5"/>
    </row>
    <row r="899" spans="12:15" ht="15.75">
      <c r="L899" s="22"/>
      <c r="M899" s="5"/>
      <c r="N899" s="5"/>
      <c r="O899" s="5"/>
    </row>
    <row r="900" spans="12:15" ht="15.75">
      <c r="L900" s="22"/>
      <c r="M900" s="5"/>
      <c r="N900" s="5"/>
      <c r="O900" s="5"/>
    </row>
    <row r="901" spans="12:15" ht="15.75">
      <c r="L901" s="22"/>
      <c r="M901" s="5"/>
      <c r="N901" s="5"/>
      <c r="O901" s="5"/>
    </row>
    <row r="902" spans="12:15" ht="15.75">
      <c r="L902" s="22"/>
      <c r="M902" s="5"/>
      <c r="N902" s="5"/>
      <c r="O902" s="5"/>
    </row>
    <row r="903" spans="12:15" ht="15.75">
      <c r="L903" s="22"/>
      <c r="M903" s="5"/>
      <c r="N903" s="5"/>
      <c r="O903" s="5"/>
    </row>
    <row r="904" spans="12:15" ht="15.75">
      <c r="L904" s="22"/>
      <c r="M904" s="5"/>
      <c r="N904" s="5"/>
      <c r="O904" s="5"/>
    </row>
    <row r="905" spans="12:15" ht="15.75">
      <c r="L905" s="22"/>
      <c r="M905" s="5"/>
      <c r="N905" s="5"/>
      <c r="O905" s="5"/>
    </row>
    <row r="906" spans="12:15" ht="15.75">
      <c r="L906" s="22"/>
      <c r="M906" s="5"/>
      <c r="N906" s="5"/>
      <c r="O906" s="5"/>
    </row>
    <row r="907" spans="12:15" ht="15.75">
      <c r="L907" s="22"/>
      <c r="M907" s="5"/>
      <c r="N907" s="5"/>
      <c r="O907" s="5"/>
    </row>
    <row r="908" spans="12:15" ht="15.75">
      <c r="L908" s="22"/>
      <c r="M908" s="5"/>
      <c r="N908" s="5"/>
      <c r="O908" s="5"/>
    </row>
    <row r="909" spans="12:15" ht="15.75">
      <c r="L909" s="22"/>
      <c r="M909" s="5"/>
      <c r="N909" s="5"/>
      <c r="O909" s="5"/>
    </row>
    <row r="910" spans="12:15" ht="15.75">
      <c r="L910" s="22"/>
      <c r="M910" s="5"/>
      <c r="N910" s="5"/>
      <c r="O910" s="5"/>
    </row>
    <row r="911" spans="12:15" ht="15.75">
      <c r="L911" s="22"/>
      <c r="M911" s="5"/>
      <c r="N911" s="5"/>
      <c r="O911" s="5"/>
    </row>
    <row r="912" spans="12:15" ht="15.75">
      <c r="L912" s="22"/>
      <c r="M912" s="5"/>
      <c r="N912" s="5"/>
      <c r="O912" s="5"/>
    </row>
    <row r="913" spans="12:15" ht="15.75">
      <c r="L913" s="22"/>
      <c r="M913" s="5"/>
      <c r="N913" s="5"/>
      <c r="O913" s="5"/>
    </row>
    <row r="914" spans="12:15" ht="15.75">
      <c r="L914" s="22"/>
      <c r="M914" s="5"/>
      <c r="N914" s="5"/>
      <c r="O914" s="5"/>
    </row>
    <row r="915" spans="12:15" ht="15.75">
      <c r="L915" s="22"/>
      <c r="M915" s="5"/>
      <c r="N915" s="5"/>
      <c r="O915" s="5"/>
    </row>
    <row r="916" spans="12:15" ht="15.75">
      <c r="L916" s="22"/>
      <c r="M916" s="5"/>
      <c r="N916" s="5"/>
      <c r="O916" s="5"/>
    </row>
    <row r="917" spans="12:15" ht="15.75">
      <c r="L917" s="22"/>
      <c r="M917" s="5"/>
      <c r="N917" s="5"/>
      <c r="O917" s="5"/>
    </row>
    <row r="918" spans="12:15" ht="15.75">
      <c r="L918" s="22"/>
      <c r="M918" s="5"/>
      <c r="N918" s="5"/>
      <c r="O918" s="5"/>
    </row>
    <row r="919" spans="12:15" ht="15.75">
      <c r="L919" s="22"/>
      <c r="M919" s="5"/>
      <c r="N919" s="5"/>
      <c r="O919" s="5"/>
    </row>
    <row r="920" spans="12:15" ht="15.75">
      <c r="L920" s="22"/>
      <c r="M920" s="5"/>
      <c r="N920" s="5"/>
      <c r="O920" s="5"/>
    </row>
    <row r="921" spans="12:15" ht="15.75">
      <c r="L921" s="22"/>
      <c r="M921" s="5"/>
      <c r="N921" s="5"/>
      <c r="O921" s="5"/>
    </row>
    <row r="922" spans="12:15" ht="15.75">
      <c r="L922" s="22"/>
      <c r="M922" s="5"/>
      <c r="N922" s="5"/>
      <c r="O922" s="5"/>
    </row>
    <row r="923" spans="12:15" ht="15.75">
      <c r="L923" s="22"/>
      <c r="M923" s="5"/>
      <c r="N923" s="5"/>
      <c r="O923" s="5"/>
    </row>
    <row r="924" spans="12:15" ht="15.75">
      <c r="L924" s="22"/>
      <c r="M924" s="5"/>
      <c r="N924" s="5"/>
      <c r="O924" s="5"/>
    </row>
    <row r="925" spans="12:15" ht="15.75">
      <c r="L925" s="22"/>
      <c r="M925" s="5"/>
      <c r="N925" s="5"/>
      <c r="O925" s="5"/>
    </row>
    <row r="926" spans="12:15" ht="15.75">
      <c r="L926" s="22"/>
      <c r="M926" s="5"/>
      <c r="N926" s="5"/>
      <c r="O926" s="5"/>
    </row>
    <row r="927" spans="12:15" ht="15.75">
      <c r="L927" s="22"/>
      <c r="M927" s="5"/>
      <c r="N927" s="5"/>
      <c r="O927" s="5"/>
    </row>
    <row r="928" spans="12:15" ht="15.75">
      <c r="L928" s="22"/>
      <c r="M928" s="5"/>
      <c r="N928" s="5"/>
      <c r="O928" s="5"/>
    </row>
    <row r="929" spans="12:15" ht="15.75">
      <c r="L929" s="22"/>
      <c r="M929" s="5"/>
      <c r="N929" s="5"/>
      <c r="O929" s="5"/>
    </row>
    <row r="930" spans="12:15" ht="15.75">
      <c r="L930" s="22"/>
      <c r="M930" s="5"/>
      <c r="N930" s="5"/>
      <c r="O930" s="5"/>
    </row>
    <row r="931" spans="12:15" ht="15.75">
      <c r="L931" s="22"/>
      <c r="M931" s="5"/>
      <c r="N931" s="5"/>
      <c r="O931" s="5"/>
    </row>
    <row r="932" spans="12:15" ht="15.75">
      <c r="L932" s="22"/>
      <c r="M932" s="5"/>
      <c r="N932" s="5"/>
      <c r="O932" s="5"/>
    </row>
    <row r="933" spans="12:15" ht="15.75">
      <c r="L933" s="22"/>
      <c r="M933" s="5"/>
      <c r="N933" s="5"/>
      <c r="O933" s="5"/>
    </row>
    <row r="934" spans="12:15" ht="15.75">
      <c r="L934" s="22"/>
      <c r="M934" s="5"/>
      <c r="N934" s="5"/>
      <c r="O934" s="5"/>
    </row>
    <row r="935" spans="12:15" ht="15.75">
      <c r="L935" s="22"/>
      <c r="M935" s="5"/>
      <c r="N935" s="5"/>
      <c r="O935" s="5"/>
    </row>
    <row r="936" spans="12:15" ht="15.75">
      <c r="L936" s="22"/>
      <c r="M936" s="5"/>
      <c r="N936" s="5"/>
      <c r="O936" s="5"/>
    </row>
    <row r="937" spans="12:15" ht="15.75">
      <c r="L937" s="22"/>
      <c r="M937" s="5"/>
      <c r="N937" s="5"/>
      <c r="O937" s="5"/>
    </row>
    <row r="938" spans="12:15" ht="15.75">
      <c r="L938" s="22"/>
      <c r="M938" s="5"/>
      <c r="N938" s="5"/>
      <c r="O938" s="5"/>
    </row>
    <row r="939" spans="12:15" ht="15.75">
      <c r="L939" s="22"/>
      <c r="M939" s="5"/>
      <c r="N939" s="5"/>
      <c r="O939" s="5"/>
    </row>
    <row r="940" spans="12:15" ht="15.75">
      <c r="L940" s="22"/>
      <c r="M940" s="5"/>
      <c r="N940" s="5"/>
      <c r="O940" s="5"/>
    </row>
    <row r="941" spans="12:15" ht="15.75">
      <c r="L941" s="22"/>
      <c r="M941" s="5"/>
      <c r="N941" s="5"/>
      <c r="O941" s="5"/>
    </row>
    <row r="942" spans="12:15" ht="15.75">
      <c r="L942" s="22"/>
      <c r="M942" s="5"/>
      <c r="N942" s="5"/>
      <c r="O942" s="5"/>
    </row>
    <row r="943" spans="12:15" ht="15.75">
      <c r="L943" s="22"/>
      <c r="M943" s="5"/>
      <c r="N943" s="5"/>
      <c r="O943" s="5"/>
    </row>
    <row r="944" spans="12:15" ht="15.75">
      <c r="L944" s="22"/>
      <c r="M944" s="5"/>
      <c r="N944" s="5"/>
      <c r="O944" s="5"/>
    </row>
    <row r="945" spans="12:15" ht="15.75">
      <c r="L945" s="22"/>
      <c r="M945" s="5"/>
      <c r="N945" s="5"/>
      <c r="O945" s="5"/>
    </row>
    <row r="946" spans="12:15" ht="15.75">
      <c r="L946" s="22"/>
      <c r="M946" s="5"/>
      <c r="N946" s="5"/>
      <c r="O946" s="5"/>
    </row>
    <row r="947" spans="12:15" ht="15.75">
      <c r="L947" s="22"/>
      <c r="M947" s="5"/>
      <c r="N947" s="5"/>
      <c r="O947" s="5"/>
    </row>
    <row r="948" spans="12:15" ht="15.75">
      <c r="L948" s="22"/>
      <c r="M948" s="5"/>
      <c r="N948" s="5"/>
      <c r="O948" s="5"/>
    </row>
    <row r="949" spans="12:15" ht="15.75">
      <c r="L949" s="22"/>
      <c r="M949" s="5"/>
      <c r="N949" s="5"/>
      <c r="O949" s="5"/>
    </row>
    <row r="950" spans="12:15" ht="15.75">
      <c r="L950" s="22"/>
      <c r="M950" s="5"/>
      <c r="N950" s="5"/>
      <c r="O950" s="5"/>
    </row>
    <row r="951" spans="12:15" ht="15.75">
      <c r="L951" s="22"/>
      <c r="M951" s="5"/>
      <c r="N951" s="5"/>
      <c r="O951" s="5"/>
    </row>
    <row r="952" spans="12:15" ht="15.75">
      <c r="L952" s="22"/>
      <c r="M952" s="5"/>
      <c r="N952" s="5"/>
      <c r="O952" s="5"/>
    </row>
    <row r="953" spans="12:15" ht="15.75">
      <c r="L953" s="22"/>
      <c r="M953" s="5"/>
      <c r="N953" s="5"/>
      <c r="O953" s="5"/>
    </row>
    <row r="954" spans="12:15" ht="15.75">
      <c r="L954" s="22"/>
      <c r="M954" s="5"/>
      <c r="N954" s="5"/>
      <c r="O954" s="5"/>
    </row>
    <row r="955" spans="12:15" ht="15.75">
      <c r="L955" s="22"/>
      <c r="M955" s="5"/>
      <c r="N955" s="5"/>
      <c r="O955" s="5"/>
    </row>
    <row r="956" spans="12:15" ht="15.75">
      <c r="L956" s="22"/>
      <c r="M956" s="5"/>
      <c r="N956" s="5"/>
      <c r="O956" s="5"/>
    </row>
    <row r="957" spans="12:15" ht="15.75">
      <c r="L957" s="22"/>
      <c r="M957" s="5"/>
      <c r="N957" s="5"/>
      <c r="O957" s="5"/>
    </row>
    <row r="958" spans="12:15" ht="15.75">
      <c r="L958" s="22"/>
      <c r="M958" s="5"/>
      <c r="N958" s="5"/>
      <c r="O958" s="5"/>
    </row>
    <row r="959" spans="12:15" ht="15.75">
      <c r="L959" s="22"/>
      <c r="M959" s="5"/>
      <c r="N959" s="5"/>
      <c r="O959" s="5"/>
    </row>
    <row r="960" spans="12:15" ht="15.75">
      <c r="L960" s="22"/>
      <c r="M960" s="5"/>
      <c r="N960" s="5"/>
      <c r="O960" s="5"/>
    </row>
    <row r="961" spans="12:15" ht="15.75">
      <c r="L961" s="22"/>
      <c r="M961" s="5"/>
      <c r="N961" s="5"/>
      <c r="O961" s="5"/>
    </row>
    <row r="962" spans="12:15" ht="15.75">
      <c r="L962" s="22"/>
      <c r="M962" s="5"/>
      <c r="N962" s="5"/>
      <c r="O962" s="5"/>
    </row>
    <row r="963" spans="12:15" ht="15.75">
      <c r="L963" s="22"/>
      <c r="M963" s="5"/>
      <c r="N963" s="5"/>
      <c r="O963" s="5"/>
    </row>
    <row r="964" spans="12:15" ht="15.75">
      <c r="L964" s="22"/>
      <c r="M964" s="5"/>
      <c r="N964" s="5"/>
      <c r="O964" s="5"/>
    </row>
    <row r="965" spans="12:15" ht="15.75">
      <c r="L965" s="22"/>
      <c r="M965" s="5"/>
      <c r="N965" s="5"/>
      <c r="O965" s="5"/>
    </row>
    <row r="966" spans="12:15" ht="15.75">
      <c r="L966" s="22"/>
      <c r="M966" s="5"/>
      <c r="N966" s="5"/>
      <c r="O966" s="5"/>
    </row>
    <row r="967" spans="12:15" ht="15.75">
      <c r="L967" s="22"/>
      <c r="M967" s="5"/>
      <c r="N967" s="5"/>
      <c r="O967" s="5"/>
    </row>
    <row r="968" spans="12:15" ht="15.75">
      <c r="L968" s="22"/>
      <c r="M968" s="5"/>
      <c r="N968" s="5"/>
      <c r="O968" s="5"/>
    </row>
    <row r="969" spans="12:15" ht="15.75">
      <c r="L969" s="22"/>
      <c r="M969" s="5"/>
      <c r="N969" s="5"/>
      <c r="O969" s="5"/>
    </row>
    <row r="970" spans="12:15" ht="15.75">
      <c r="L970" s="22"/>
      <c r="M970" s="5"/>
      <c r="N970" s="5"/>
      <c r="O970" s="5"/>
    </row>
    <row r="971" spans="12:15" ht="15.75">
      <c r="L971" s="22"/>
      <c r="M971" s="5"/>
      <c r="N971" s="5"/>
      <c r="O971" s="5"/>
    </row>
    <row r="972" spans="12:15" ht="15.75">
      <c r="L972" s="22"/>
      <c r="M972" s="5"/>
      <c r="N972" s="5"/>
      <c r="O972" s="5"/>
    </row>
    <row r="973" spans="12:15" ht="15.75">
      <c r="L973" s="22"/>
      <c r="M973" s="5"/>
      <c r="N973" s="5"/>
      <c r="O973" s="5"/>
    </row>
    <row r="974" spans="12:15" ht="15.75">
      <c r="L974" s="22"/>
      <c r="M974" s="5"/>
      <c r="N974" s="5"/>
      <c r="O974" s="5"/>
    </row>
    <row r="975" spans="12:15" ht="15.75">
      <c r="L975" s="22"/>
      <c r="M975" s="5"/>
      <c r="N975" s="5"/>
      <c r="O975" s="5"/>
    </row>
    <row r="976" spans="12:15" ht="15.75">
      <c r="L976" s="22"/>
      <c r="M976" s="5"/>
      <c r="N976" s="5"/>
      <c r="O976" s="5"/>
    </row>
    <row r="977" spans="12:15" ht="15.75">
      <c r="L977" s="22"/>
      <c r="M977" s="5"/>
      <c r="N977" s="5"/>
      <c r="O977" s="5"/>
    </row>
    <row r="978" spans="12:15" ht="15.75">
      <c r="L978" s="22"/>
      <c r="M978" s="5"/>
      <c r="N978" s="5"/>
      <c r="O978" s="5"/>
    </row>
    <row r="979" spans="12:15" ht="15.75">
      <c r="L979" s="22"/>
      <c r="M979" s="5"/>
      <c r="N979" s="5"/>
      <c r="O979" s="5"/>
    </row>
    <row r="980" spans="12:15" ht="15.75">
      <c r="L980" s="22"/>
      <c r="M980" s="5"/>
      <c r="N980" s="5"/>
      <c r="O980" s="5"/>
    </row>
    <row r="981" spans="12:15" ht="15.75">
      <c r="L981" s="22"/>
      <c r="M981" s="5"/>
      <c r="N981" s="5"/>
      <c r="O981" s="5"/>
    </row>
    <row r="982" spans="12:15" ht="15.75">
      <c r="L982" s="22"/>
      <c r="M982" s="5"/>
      <c r="N982" s="5"/>
      <c r="O982" s="5"/>
    </row>
    <row r="983" spans="12:15" ht="15.75">
      <c r="L983" s="22"/>
      <c r="M983" s="5"/>
      <c r="N983" s="5"/>
      <c r="O983" s="5"/>
    </row>
    <row r="984" spans="12:15" ht="15.75">
      <c r="L984" s="22"/>
      <c r="M984" s="5"/>
      <c r="N984" s="5"/>
      <c r="O984" s="5"/>
    </row>
    <row r="985" spans="12:15" ht="15.75">
      <c r="L985" s="22"/>
      <c r="M985" s="5"/>
      <c r="N985" s="5"/>
      <c r="O985" s="5"/>
    </row>
    <row r="986" spans="12:15" ht="15.75">
      <c r="L986" s="22"/>
      <c r="M986" s="5"/>
      <c r="N986" s="5"/>
      <c r="O986" s="5"/>
    </row>
    <row r="987" spans="12:15" ht="15.75">
      <c r="L987" s="22"/>
      <c r="M987" s="5"/>
      <c r="N987" s="5"/>
      <c r="O987" s="5"/>
    </row>
    <row r="988" spans="12:15" ht="15.75">
      <c r="L988" s="22"/>
      <c r="M988" s="5"/>
      <c r="N988" s="5"/>
      <c r="O988" s="5"/>
    </row>
    <row r="989" spans="12:15" ht="15.75">
      <c r="L989" s="22"/>
      <c r="M989" s="5"/>
      <c r="N989" s="5"/>
      <c r="O989" s="5"/>
    </row>
    <row r="990" spans="12:15" ht="15.75">
      <c r="L990" s="22"/>
      <c r="M990" s="5"/>
      <c r="N990" s="5"/>
      <c r="O990" s="5"/>
    </row>
    <row r="991" spans="12:15" ht="15.75">
      <c r="L991" s="22"/>
      <c r="M991" s="5"/>
      <c r="N991" s="5"/>
      <c r="O991" s="5"/>
    </row>
    <row r="992" spans="12:15" ht="15.75">
      <c r="L992" s="22"/>
      <c r="M992" s="5"/>
      <c r="N992" s="5"/>
      <c r="O992" s="5"/>
    </row>
    <row r="993" spans="12:15" ht="15.75">
      <c r="L993" s="22"/>
      <c r="M993" s="5"/>
      <c r="N993" s="5"/>
      <c r="O993" s="5"/>
    </row>
    <row r="994" spans="12:15" ht="15.75">
      <c r="L994" s="22"/>
      <c r="M994" s="5"/>
      <c r="N994" s="5"/>
      <c r="O994" s="5"/>
    </row>
    <row r="995" spans="12:15" ht="15.75">
      <c r="L995" s="22"/>
      <c r="M995" s="5"/>
      <c r="N995" s="5"/>
      <c r="O995" s="5"/>
    </row>
    <row r="996" spans="12:15" ht="15.75">
      <c r="L996" s="22"/>
      <c r="M996" s="5"/>
      <c r="N996" s="5"/>
      <c r="O996" s="5"/>
    </row>
    <row r="997" spans="12:15" ht="15.75">
      <c r="L997" s="22"/>
      <c r="M997" s="5"/>
      <c r="N997" s="5"/>
      <c r="O997" s="5"/>
    </row>
    <row r="998" spans="12:15" ht="15.75">
      <c r="L998" s="22"/>
      <c r="M998" s="5"/>
      <c r="N998" s="5"/>
      <c r="O998" s="5"/>
    </row>
    <row r="999" spans="12:15" ht="15.75">
      <c r="L999" s="22"/>
      <c r="M999" s="5"/>
      <c r="N999" s="5"/>
      <c r="O999" s="5"/>
    </row>
    <row r="1000" spans="12:15" ht="15.75">
      <c r="L1000" s="22"/>
      <c r="M1000" s="5"/>
      <c r="N1000" s="5"/>
      <c r="O1000" s="5"/>
    </row>
    <row r="1001" spans="12:15" ht="15.75">
      <c r="L1001" s="22"/>
      <c r="M1001" s="5"/>
      <c r="N1001" s="5"/>
      <c r="O1001" s="5"/>
    </row>
    <row r="1002" spans="12:15" ht="15.75">
      <c r="L1002" s="22"/>
      <c r="M1002" s="5"/>
      <c r="N1002" s="5"/>
      <c r="O1002" s="5"/>
    </row>
    <row r="1003" spans="12:15" ht="15.75">
      <c r="L1003" s="22"/>
      <c r="M1003" s="5"/>
      <c r="N1003" s="5"/>
      <c r="O1003" s="5"/>
    </row>
    <row r="1004" spans="12:15" ht="15.75">
      <c r="L1004" s="22"/>
      <c r="M1004" s="5"/>
      <c r="N1004" s="5"/>
      <c r="O1004" s="5"/>
    </row>
    <row r="1005" spans="12:15" ht="15.75">
      <c r="L1005" s="22"/>
      <c r="M1005" s="5"/>
      <c r="N1005" s="5"/>
      <c r="O1005" s="5"/>
    </row>
    <row r="1006" spans="12:15" ht="15.75">
      <c r="L1006" s="22"/>
      <c r="M1006" s="5"/>
      <c r="N1006" s="5"/>
      <c r="O1006" s="5"/>
    </row>
    <row r="1007" spans="12:15" ht="15.75">
      <c r="L1007" s="22"/>
      <c r="M1007" s="5"/>
      <c r="N1007" s="5"/>
      <c r="O1007" s="5"/>
    </row>
    <row r="1008" spans="12:15" ht="15.75">
      <c r="L1008" s="22"/>
      <c r="M1008" s="5"/>
      <c r="N1008" s="5"/>
      <c r="O1008" s="5"/>
    </row>
    <row r="1009" spans="12:15" ht="15.75">
      <c r="L1009" s="22"/>
      <c r="M1009" s="5"/>
      <c r="N1009" s="5"/>
      <c r="O1009" s="5"/>
    </row>
    <row r="1010" spans="12:15" ht="15.75">
      <c r="L1010" s="22"/>
      <c r="M1010" s="5"/>
      <c r="N1010" s="5"/>
      <c r="O1010" s="5"/>
    </row>
    <row r="1011" spans="12:15" ht="15.75">
      <c r="L1011" s="22"/>
      <c r="M1011" s="5"/>
      <c r="N1011" s="5"/>
      <c r="O1011" s="5"/>
    </row>
    <row r="1012" spans="12:15" ht="15.75">
      <c r="L1012" s="22"/>
      <c r="M1012" s="5"/>
      <c r="N1012" s="5"/>
      <c r="O1012" s="5"/>
    </row>
    <row r="1013" spans="12:15" ht="15.75">
      <c r="L1013" s="22"/>
      <c r="M1013" s="5"/>
      <c r="N1013" s="5"/>
      <c r="O1013" s="5"/>
    </row>
    <row r="1014" spans="12:15" ht="15.75">
      <c r="L1014" s="22"/>
      <c r="M1014" s="5"/>
      <c r="N1014" s="5"/>
      <c r="O1014" s="5"/>
    </row>
    <row r="1015" spans="12:15" ht="15.75">
      <c r="L1015" s="22"/>
      <c r="M1015" s="5"/>
      <c r="N1015" s="5"/>
      <c r="O1015" s="5"/>
    </row>
    <row r="1016" spans="12:15" ht="15.75">
      <c r="L1016" s="22"/>
      <c r="M1016" s="5"/>
      <c r="N1016" s="5"/>
      <c r="O1016" s="5"/>
    </row>
    <row r="1017" spans="12:15" ht="15.75">
      <c r="L1017" s="22"/>
      <c r="M1017" s="5"/>
      <c r="N1017" s="5"/>
      <c r="O1017" s="5"/>
    </row>
    <row r="1018" spans="12:15" ht="15.75">
      <c r="L1018" s="22"/>
      <c r="M1018" s="5"/>
      <c r="N1018" s="5"/>
      <c r="O1018" s="5"/>
    </row>
    <row r="1019" spans="12:15" ht="15.75">
      <c r="L1019" s="22"/>
      <c r="M1019" s="5"/>
      <c r="N1019" s="5"/>
      <c r="O1019" s="5"/>
    </row>
    <row r="1020" spans="12:15" ht="15.75">
      <c r="L1020" s="22"/>
      <c r="M1020" s="5"/>
      <c r="N1020" s="5"/>
      <c r="O1020" s="5"/>
    </row>
    <row r="1021" spans="12:15" ht="15.75">
      <c r="L1021" s="22"/>
      <c r="M1021" s="5"/>
      <c r="N1021" s="5"/>
      <c r="O1021" s="5"/>
    </row>
    <row r="1022" spans="12:15" ht="15.75">
      <c r="L1022" s="22"/>
      <c r="M1022" s="5"/>
      <c r="N1022" s="5"/>
      <c r="O1022" s="5"/>
    </row>
    <row r="1023" spans="12:15" ht="15.75">
      <c r="L1023" s="22"/>
      <c r="M1023" s="5"/>
      <c r="N1023" s="5"/>
      <c r="O1023" s="5"/>
    </row>
    <row r="1024" spans="12:15" ht="15.75">
      <c r="L1024" s="22"/>
      <c r="M1024" s="5"/>
      <c r="N1024" s="5"/>
      <c r="O1024" s="5"/>
    </row>
    <row r="1025" spans="12:15" ht="15.75">
      <c r="L1025" s="22"/>
      <c r="M1025" s="5"/>
      <c r="N1025" s="5"/>
      <c r="O1025" s="5"/>
    </row>
    <row r="1026" spans="12:15" ht="15.75">
      <c r="L1026" s="22"/>
      <c r="M1026" s="5"/>
      <c r="N1026" s="5"/>
      <c r="O1026" s="5"/>
    </row>
    <row r="1027" spans="12:15" ht="15.75">
      <c r="L1027" s="22"/>
      <c r="M1027" s="5"/>
      <c r="N1027" s="5"/>
      <c r="O1027" s="5"/>
    </row>
    <row r="1028" spans="12:15" ht="15.75">
      <c r="L1028" s="22"/>
      <c r="M1028" s="5"/>
      <c r="N1028" s="5"/>
      <c r="O1028" s="5"/>
    </row>
    <row r="1029" spans="12:15" ht="15.75">
      <c r="L1029" s="22"/>
      <c r="M1029" s="5"/>
      <c r="N1029" s="5"/>
      <c r="O1029" s="5"/>
    </row>
    <row r="1030" spans="12:15" ht="15.75">
      <c r="L1030" s="22"/>
      <c r="M1030" s="5"/>
      <c r="N1030" s="5"/>
      <c r="O1030" s="5"/>
    </row>
    <row r="1031" spans="12:15" ht="15.75">
      <c r="L1031" s="22"/>
      <c r="M1031" s="5"/>
      <c r="N1031" s="5"/>
      <c r="O1031" s="5"/>
    </row>
    <row r="1032" spans="12:15" ht="15.75">
      <c r="L1032" s="22"/>
      <c r="M1032" s="5"/>
      <c r="N1032" s="5"/>
      <c r="O1032" s="5"/>
    </row>
    <row r="1033" spans="12:15" ht="15.75">
      <c r="L1033" s="22"/>
      <c r="M1033" s="5"/>
      <c r="N1033" s="5"/>
      <c r="O1033" s="5"/>
    </row>
    <row r="1034" spans="12:15" ht="15.75">
      <c r="L1034" s="22"/>
      <c r="M1034" s="5"/>
      <c r="N1034" s="5"/>
      <c r="O1034" s="5"/>
    </row>
    <row r="1035" spans="12:15" ht="15.75">
      <c r="L1035" s="22"/>
      <c r="M1035" s="5"/>
      <c r="N1035" s="5"/>
      <c r="O1035" s="5"/>
    </row>
    <row r="1036" spans="12:15" ht="15.75">
      <c r="L1036" s="22"/>
      <c r="M1036" s="5"/>
      <c r="N1036" s="5"/>
      <c r="O1036" s="5"/>
    </row>
    <row r="1037" spans="12:15" ht="15.75">
      <c r="L1037" s="22"/>
      <c r="M1037" s="5"/>
      <c r="N1037" s="5"/>
      <c r="O1037" s="5"/>
    </row>
    <row r="1038" spans="12:15" ht="15.75">
      <c r="L1038" s="22"/>
      <c r="M1038" s="5"/>
      <c r="N1038" s="5"/>
      <c r="O1038" s="5"/>
    </row>
    <row r="1039" spans="12:15" ht="15.75">
      <c r="L1039" s="22"/>
      <c r="M1039" s="5"/>
      <c r="N1039" s="5"/>
      <c r="O1039" s="5"/>
    </row>
    <row r="1040" spans="12:15" ht="15.75">
      <c r="L1040" s="22"/>
      <c r="M1040" s="5"/>
      <c r="N1040" s="5"/>
      <c r="O1040" s="5"/>
    </row>
    <row r="1041" spans="12:15" ht="15.75">
      <c r="L1041" s="22"/>
      <c r="M1041" s="5"/>
      <c r="N1041" s="5"/>
      <c r="O1041" s="5"/>
    </row>
    <row r="1042" spans="12:15" ht="15.75">
      <c r="L1042" s="22"/>
      <c r="M1042" s="5"/>
      <c r="N1042" s="5"/>
      <c r="O1042" s="5"/>
    </row>
    <row r="1043" spans="12:15" ht="15.75">
      <c r="L1043" s="22"/>
      <c r="M1043" s="5"/>
      <c r="N1043" s="5"/>
      <c r="O1043" s="5"/>
    </row>
    <row r="1044" spans="12:15" ht="15.75">
      <c r="L1044" s="22"/>
      <c r="M1044" s="5"/>
      <c r="N1044" s="5"/>
      <c r="O1044" s="5"/>
    </row>
    <row r="1045" spans="12:15" ht="15.75">
      <c r="L1045" s="22"/>
      <c r="M1045" s="5"/>
      <c r="N1045" s="5"/>
      <c r="O1045" s="5"/>
    </row>
    <row r="1046" spans="12:15" ht="15.75">
      <c r="L1046" s="22"/>
      <c r="M1046" s="5"/>
      <c r="N1046" s="5"/>
      <c r="O1046" s="5"/>
    </row>
    <row r="1047" spans="12:15" ht="15.75">
      <c r="L1047" s="22"/>
      <c r="M1047" s="5"/>
      <c r="N1047" s="5"/>
      <c r="O1047" s="5"/>
    </row>
    <row r="1048" spans="12:15" ht="15.75">
      <c r="L1048" s="22"/>
      <c r="M1048" s="5"/>
      <c r="N1048" s="5"/>
      <c r="O1048" s="5"/>
    </row>
    <row r="1049" spans="12:15" ht="15.75">
      <c r="L1049" s="22"/>
      <c r="M1049" s="5"/>
      <c r="N1049" s="5"/>
      <c r="O1049" s="5"/>
    </row>
    <row r="1050" spans="12:15" ht="15.75">
      <c r="L1050" s="22"/>
      <c r="M1050" s="5"/>
      <c r="N1050" s="5"/>
      <c r="O1050" s="5"/>
    </row>
    <row r="1051" spans="12:15" ht="15.75">
      <c r="L1051" s="22"/>
      <c r="M1051" s="5"/>
      <c r="N1051" s="5"/>
      <c r="O1051" s="5"/>
    </row>
    <row r="1052" spans="12:15" ht="15.75">
      <c r="L1052" s="22"/>
      <c r="M1052" s="5"/>
      <c r="N1052" s="5"/>
      <c r="O1052" s="5"/>
    </row>
    <row r="1053" spans="12:15" ht="15.75">
      <c r="L1053" s="22"/>
      <c r="M1053" s="5"/>
      <c r="N1053" s="5"/>
      <c r="O1053" s="5"/>
    </row>
    <row r="1054" spans="12:15" ht="15.75">
      <c r="L1054" s="22"/>
      <c r="M1054" s="5"/>
      <c r="N1054" s="5"/>
      <c r="O1054" s="5"/>
    </row>
    <row r="1055" spans="12:15" ht="15.75">
      <c r="L1055" s="22"/>
      <c r="M1055" s="5"/>
      <c r="N1055" s="5"/>
      <c r="O1055" s="5"/>
    </row>
    <row r="1056" spans="12:15" ht="15.75">
      <c r="L1056" s="22"/>
      <c r="M1056" s="5"/>
      <c r="N1056" s="5"/>
      <c r="O1056" s="5"/>
    </row>
    <row r="1057" spans="12:15" ht="15.75">
      <c r="L1057" s="22"/>
      <c r="M1057" s="5"/>
      <c r="N1057" s="5"/>
      <c r="O1057" s="5"/>
    </row>
    <row r="1058" spans="12:15" ht="15.75">
      <c r="L1058" s="22"/>
      <c r="M1058" s="5"/>
      <c r="N1058" s="5"/>
      <c r="O1058" s="5"/>
    </row>
    <row r="1059" spans="12:15" ht="15.75">
      <c r="L1059" s="22"/>
      <c r="M1059" s="5"/>
      <c r="N1059" s="5"/>
      <c r="O1059" s="5"/>
    </row>
    <row r="1060" spans="12:15" ht="15.75">
      <c r="L1060" s="22"/>
      <c r="M1060" s="5"/>
      <c r="N1060" s="5"/>
      <c r="O1060" s="5"/>
    </row>
    <row r="1061" spans="12:15" ht="15.75">
      <c r="L1061" s="22"/>
      <c r="M1061" s="5"/>
      <c r="N1061" s="5"/>
      <c r="O1061" s="5"/>
    </row>
    <row r="1062" spans="12:15" ht="15.75">
      <c r="L1062" s="22"/>
      <c r="M1062" s="5"/>
      <c r="N1062" s="5"/>
      <c r="O1062" s="5"/>
    </row>
    <row r="1063" spans="12:15" ht="15.75">
      <c r="L1063" s="22"/>
      <c r="M1063" s="5"/>
      <c r="N1063" s="5"/>
      <c r="O1063" s="5"/>
    </row>
    <row r="1064" spans="12:15" ht="15.75">
      <c r="L1064" s="22"/>
      <c r="M1064" s="5"/>
      <c r="N1064" s="5"/>
      <c r="O1064" s="5"/>
    </row>
    <row r="1065" spans="12:15" ht="15.75">
      <c r="L1065" s="22"/>
      <c r="M1065" s="5"/>
      <c r="N1065" s="5"/>
      <c r="O1065" s="5"/>
    </row>
    <row r="1066" spans="12:15" ht="15.75">
      <c r="L1066" s="22"/>
      <c r="M1066" s="5"/>
      <c r="N1066" s="5"/>
      <c r="O1066" s="5"/>
    </row>
    <row r="1067" spans="12:15" ht="15.75">
      <c r="L1067" s="22"/>
      <c r="M1067" s="5"/>
      <c r="N1067" s="5"/>
      <c r="O1067" s="5"/>
    </row>
    <row r="1068" spans="12:15" ht="15.75">
      <c r="L1068" s="22"/>
      <c r="M1068" s="5"/>
      <c r="N1068" s="5"/>
      <c r="O1068" s="5"/>
    </row>
    <row r="1069" spans="12:15" ht="15.75">
      <c r="L1069" s="22"/>
      <c r="M1069" s="5"/>
      <c r="N1069" s="5"/>
      <c r="O1069" s="5"/>
    </row>
    <row r="1070" spans="12:15" ht="15.75">
      <c r="L1070" s="22"/>
      <c r="M1070" s="5"/>
      <c r="N1070" s="5"/>
      <c r="O1070" s="5"/>
    </row>
    <row r="1071" spans="12:15" ht="15.75">
      <c r="L1071" s="22"/>
      <c r="M1071" s="5"/>
      <c r="N1071" s="5"/>
      <c r="O1071" s="5"/>
    </row>
    <row r="1072" spans="12:15" ht="15.75">
      <c r="L1072" s="22"/>
      <c r="M1072" s="5"/>
      <c r="N1072" s="5"/>
      <c r="O1072" s="5"/>
    </row>
    <row r="1073" spans="12:15" ht="15.75">
      <c r="L1073" s="22"/>
      <c r="M1073" s="5"/>
      <c r="N1073" s="5"/>
      <c r="O1073" s="5"/>
    </row>
    <row r="1074" spans="12:15" ht="15.75">
      <c r="L1074" s="22"/>
      <c r="M1074" s="5"/>
      <c r="N1074" s="5"/>
      <c r="O1074" s="5"/>
    </row>
    <row r="1075" spans="12:15" ht="15.75">
      <c r="L1075" s="22"/>
      <c r="M1075" s="5"/>
      <c r="N1075" s="5"/>
      <c r="O1075" s="5"/>
    </row>
    <row r="1076" spans="12:15" ht="15.75">
      <c r="L1076" s="22"/>
      <c r="M1076" s="5"/>
      <c r="N1076" s="5"/>
      <c r="O1076" s="5"/>
    </row>
    <row r="1077" spans="12:15" ht="15.75">
      <c r="L1077" s="22"/>
      <c r="M1077" s="5"/>
      <c r="N1077" s="5"/>
      <c r="O1077" s="5"/>
    </row>
    <row r="1078" spans="12:15" ht="15.75">
      <c r="L1078" s="22"/>
      <c r="M1078" s="5"/>
      <c r="N1078" s="5"/>
      <c r="O1078" s="5"/>
    </row>
    <row r="1079" spans="12:15" ht="15.75">
      <c r="L1079" s="22"/>
      <c r="M1079" s="5"/>
      <c r="N1079" s="5"/>
      <c r="O1079" s="5"/>
    </row>
    <row r="1080" spans="12:15" ht="15.75">
      <c r="L1080" s="22"/>
      <c r="M1080" s="5"/>
      <c r="N1080" s="5"/>
      <c r="O1080" s="5"/>
    </row>
    <row r="1081" spans="12:15" ht="15.75">
      <c r="L1081" s="22"/>
      <c r="M1081" s="5"/>
      <c r="N1081" s="5"/>
      <c r="O1081" s="5"/>
    </row>
    <row r="1082" spans="12:15" ht="15.75">
      <c r="L1082" s="22"/>
      <c r="M1082" s="5"/>
      <c r="N1082" s="5"/>
      <c r="O1082" s="5"/>
    </row>
    <row r="1083" spans="12:15" ht="15.75">
      <c r="L1083" s="22"/>
      <c r="M1083" s="5"/>
      <c r="N1083" s="5"/>
      <c r="O1083" s="5"/>
    </row>
    <row r="1084" spans="12:15" ht="15.75">
      <c r="L1084" s="22"/>
      <c r="M1084" s="5"/>
      <c r="N1084" s="5"/>
      <c r="O1084" s="5"/>
    </row>
    <row r="1085" spans="12:15" ht="15.75">
      <c r="L1085" s="22"/>
      <c r="M1085" s="5"/>
      <c r="N1085" s="5"/>
      <c r="O1085" s="5"/>
    </row>
    <row r="1086" spans="12:15" ht="15.75">
      <c r="L1086" s="22"/>
      <c r="M1086" s="5"/>
      <c r="N1086" s="5"/>
      <c r="O1086" s="5"/>
    </row>
    <row r="1087" spans="12:15" ht="15.75">
      <c r="L1087" s="22"/>
      <c r="M1087" s="5"/>
      <c r="N1087" s="5"/>
      <c r="O1087" s="5"/>
    </row>
    <row r="1088" spans="12:15" ht="15.75">
      <c r="L1088" s="22"/>
      <c r="M1088" s="5"/>
      <c r="N1088" s="5"/>
      <c r="O1088" s="5"/>
    </row>
    <row r="1089" spans="12:15" ht="15.75">
      <c r="L1089" s="22"/>
      <c r="M1089" s="5"/>
      <c r="N1089" s="5"/>
      <c r="O1089" s="5"/>
    </row>
    <row r="1090" spans="12:15" ht="15.75">
      <c r="L1090" s="22"/>
      <c r="M1090" s="5"/>
      <c r="N1090" s="5"/>
      <c r="O1090" s="5"/>
    </row>
    <row r="1091" spans="12:15" ht="15.75">
      <c r="L1091" s="22"/>
      <c r="M1091" s="5"/>
      <c r="N1091" s="5"/>
      <c r="O1091" s="5"/>
    </row>
    <row r="1092" spans="12:15" ht="15.75">
      <c r="L1092" s="22"/>
      <c r="M1092" s="5"/>
      <c r="N1092" s="5"/>
      <c r="O1092" s="5"/>
    </row>
    <row r="1093" spans="12:15" ht="15.75">
      <c r="L1093" s="22"/>
      <c r="M1093" s="5"/>
      <c r="N1093" s="5"/>
      <c r="O1093" s="5"/>
    </row>
    <row r="1094" spans="12:15" ht="15.75">
      <c r="L1094" s="22"/>
      <c r="M1094" s="5"/>
      <c r="N1094" s="5"/>
      <c r="O1094" s="5"/>
    </row>
    <row r="1095" spans="12:15" ht="15.75">
      <c r="L1095" s="22"/>
      <c r="M1095" s="5"/>
      <c r="N1095" s="5"/>
      <c r="O1095" s="5"/>
    </row>
    <row r="1096" spans="12:15" ht="15.75">
      <c r="L1096" s="22"/>
      <c r="M1096" s="5"/>
      <c r="N1096" s="5"/>
      <c r="O1096" s="5"/>
    </row>
    <row r="1097" spans="12:15" ht="15.75">
      <c r="L1097" s="22"/>
      <c r="M1097" s="5"/>
      <c r="N1097" s="5"/>
      <c r="O1097" s="5"/>
    </row>
    <row r="1098" spans="12:15" ht="15.75">
      <c r="L1098" s="22"/>
      <c r="M1098" s="5"/>
      <c r="N1098" s="5"/>
      <c r="O1098" s="5"/>
    </row>
    <row r="1099" spans="12:15" ht="15.75">
      <c r="L1099" s="22"/>
      <c r="M1099" s="5"/>
      <c r="N1099" s="5"/>
      <c r="O1099" s="5"/>
    </row>
    <row r="1100" spans="12:15" ht="15.75">
      <c r="L1100" s="22"/>
      <c r="M1100" s="5"/>
      <c r="N1100" s="5"/>
      <c r="O1100" s="5"/>
    </row>
    <row r="1101" spans="12:15" ht="15.75">
      <c r="L1101" s="22"/>
      <c r="M1101" s="5"/>
      <c r="N1101" s="5"/>
      <c r="O1101" s="5"/>
    </row>
    <row r="1102" spans="12:15" ht="15.75">
      <c r="L1102" s="22"/>
      <c r="M1102" s="5"/>
      <c r="N1102" s="5"/>
      <c r="O1102" s="5"/>
    </row>
    <row r="1103" spans="12:15" ht="15.75">
      <c r="L1103" s="22"/>
      <c r="M1103" s="5"/>
      <c r="N1103" s="5"/>
      <c r="O1103" s="5"/>
    </row>
    <row r="1104" spans="12:15" ht="15.75">
      <c r="L1104" s="22"/>
      <c r="M1104" s="5"/>
      <c r="N1104" s="5"/>
      <c r="O1104" s="5"/>
    </row>
    <row r="1105" spans="12:15" ht="15.75">
      <c r="L1105" s="22"/>
      <c r="M1105" s="5"/>
      <c r="N1105" s="5"/>
      <c r="O1105" s="5"/>
    </row>
    <row r="1106" spans="12:15" ht="15.75">
      <c r="L1106" s="22"/>
      <c r="M1106" s="5"/>
      <c r="N1106" s="5"/>
      <c r="O1106" s="5"/>
    </row>
    <row r="1107" spans="12:15" ht="15.75">
      <c r="L1107" s="22"/>
      <c r="M1107" s="5"/>
      <c r="N1107" s="5"/>
      <c r="O1107" s="5"/>
    </row>
    <row r="1108" spans="12:15" ht="15.75">
      <c r="L1108" s="22"/>
      <c r="M1108" s="5"/>
      <c r="N1108" s="5"/>
      <c r="O1108" s="5"/>
    </row>
    <row r="1109" spans="12:15" ht="15.75">
      <c r="L1109" s="22"/>
      <c r="M1109" s="5"/>
      <c r="N1109" s="5"/>
      <c r="O1109" s="5"/>
    </row>
    <row r="1110" spans="12:15" ht="15.75">
      <c r="L1110" s="22"/>
      <c r="M1110" s="5"/>
      <c r="N1110" s="5"/>
      <c r="O1110" s="5"/>
    </row>
    <row r="1111" spans="12:15" ht="15.75">
      <c r="L1111" s="22"/>
      <c r="M1111" s="5"/>
      <c r="N1111" s="5"/>
      <c r="O1111" s="5"/>
    </row>
    <row r="1112" spans="12:15" ht="15.75">
      <c r="L1112" s="22"/>
      <c r="M1112" s="5"/>
      <c r="N1112" s="5"/>
      <c r="O1112" s="5"/>
    </row>
    <row r="1113" spans="12:15" ht="15.75">
      <c r="L1113" s="22"/>
      <c r="M1113" s="5"/>
      <c r="N1113" s="5"/>
      <c r="O1113" s="5"/>
    </row>
    <row r="1114" spans="12:15" ht="15.75">
      <c r="L1114" s="22"/>
      <c r="M1114" s="5"/>
      <c r="N1114" s="5"/>
      <c r="O1114" s="5"/>
    </row>
    <row r="1115" spans="12:15" ht="15.75">
      <c r="L1115" s="22"/>
      <c r="M1115" s="5"/>
      <c r="N1115" s="5"/>
      <c r="O1115" s="5"/>
    </row>
    <row r="1116" spans="12:15" ht="15.75">
      <c r="L1116" s="22"/>
      <c r="M1116" s="5"/>
      <c r="N1116" s="5"/>
      <c r="O1116" s="5"/>
    </row>
    <row r="1117" spans="12:15" ht="15.75">
      <c r="L1117" s="22"/>
      <c r="M1117" s="5"/>
      <c r="N1117" s="5"/>
      <c r="O1117" s="5"/>
    </row>
    <row r="1118" spans="12:15" ht="15.75">
      <c r="L1118" s="22"/>
      <c r="M1118" s="5"/>
      <c r="N1118" s="5"/>
      <c r="O1118" s="5"/>
    </row>
    <row r="1119" spans="12:15" ht="15.75">
      <c r="L1119" s="22"/>
      <c r="M1119" s="5"/>
      <c r="N1119" s="5"/>
      <c r="O1119" s="5"/>
    </row>
    <row r="1120" spans="12:15" ht="15.75">
      <c r="L1120" s="22"/>
      <c r="M1120" s="5"/>
      <c r="N1120" s="5"/>
      <c r="O1120" s="5"/>
    </row>
    <row r="1121" spans="12:15" ht="15.75">
      <c r="L1121" s="22"/>
      <c r="M1121" s="5"/>
      <c r="N1121" s="5"/>
      <c r="O1121" s="5"/>
    </row>
    <row r="1122" spans="12:15" ht="15.75">
      <c r="L1122" s="22"/>
      <c r="M1122" s="5"/>
      <c r="N1122" s="5"/>
      <c r="O1122" s="5"/>
    </row>
    <row r="1123" spans="12:15" ht="15.75">
      <c r="L1123" s="22"/>
      <c r="M1123" s="5"/>
      <c r="N1123" s="5"/>
      <c r="O1123" s="5"/>
    </row>
    <row r="1124" spans="12:15" ht="15.75">
      <c r="L1124" s="22"/>
      <c r="M1124" s="5"/>
      <c r="N1124" s="5"/>
      <c r="O1124" s="5"/>
    </row>
    <row r="1125" spans="12:15" ht="15.75">
      <c r="L1125" s="22"/>
      <c r="M1125" s="5"/>
      <c r="N1125" s="5"/>
      <c r="O1125" s="5"/>
    </row>
    <row r="1126" spans="12:15" ht="15.75">
      <c r="L1126" s="22"/>
      <c r="M1126" s="5"/>
      <c r="N1126" s="5"/>
      <c r="O1126" s="5"/>
    </row>
    <row r="1127" spans="12:15" ht="15.75">
      <c r="L1127" s="22"/>
      <c r="M1127" s="5"/>
      <c r="N1127" s="5"/>
      <c r="O1127" s="5"/>
    </row>
    <row r="1128" spans="12:15" ht="15.75">
      <c r="L1128" s="22"/>
      <c r="M1128" s="5"/>
      <c r="N1128" s="5"/>
      <c r="O1128" s="5"/>
    </row>
    <row r="1129" spans="12:15" ht="15.75">
      <c r="L1129" s="22"/>
      <c r="M1129" s="5"/>
      <c r="N1129" s="5"/>
      <c r="O1129" s="5"/>
    </row>
    <row r="1130" spans="12:15" ht="15.75">
      <c r="L1130" s="22"/>
      <c r="M1130" s="5"/>
      <c r="N1130" s="5"/>
      <c r="O1130" s="5"/>
    </row>
    <row r="1131" spans="12:15" ht="15.75">
      <c r="L1131" s="22"/>
      <c r="M1131" s="5"/>
      <c r="N1131" s="5"/>
      <c r="O1131" s="5"/>
    </row>
    <row r="1132" spans="12:15" ht="15.75">
      <c r="L1132" s="22"/>
      <c r="M1132" s="5"/>
      <c r="N1132" s="5"/>
      <c r="O1132" s="5"/>
    </row>
    <row r="1133" spans="12:15" ht="15.75">
      <c r="L1133" s="22"/>
      <c r="M1133" s="5"/>
      <c r="N1133" s="5"/>
      <c r="O1133" s="5"/>
    </row>
    <row r="1134" spans="12:15" ht="15.75">
      <c r="L1134" s="22"/>
      <c r="M1134" s="5"/>
      <c r="N1134" s="5"/>
      <c r="O1134" s="5"/>
    </row>
    <row r="1135" spans="12:15" ht="15.75">
      <c r="L1135" s="22"/>
      <c r="M1135" s="5"/>
      <c r="N1135" s="5"/>
      <c r="O1135" s="5"/>
    </row>
    <row r="1136" spans="12:15" ht="15.75">
      <c r="L1136" s="22"/>
      <c r="M1136" s="5"/>
      <c r="N1136" s="5"/>
      <c r="O1136" s="5"/>
    </row>
    <row r="1137" spans="12:15" ht="15.75">
      <c r="L1137" s="22"/>
      <c r="M1137" s="5"/>
      <c r="N1137" s="5"/>
      <c r="O1137" s="5"/>
    </row>
    <row r="1138" spans="12:15" ht="15.75">
      <c r="L1138" s="22"/>
      <c r="M1138" s="5"/>
      <c r="N1138" s="5"/>
      <c r="O1138" s="5"/>
    </row>
    <row r="1139" spans="12:15" ht="15.75">
      <c r="L1139" s="22"/>
      <c r="M1139" s="5"/>
      <c r="N1139" s="5"/>
      <c r="O1139" s="5"/>
    </row>
    <row r="1140" spans="12:15" ht="15.75">
      <c r="L1140" s="22"/>
      <c r="M1140" s="5"/>
      <c r="N1140" s="5"/>
      <c r="O1140" s="5"/>
    </row>
    <row r="1141" spans="12:15" ht="15.75">
      <c r="L1141" s="22"/>
      <c r="M1141" s="5"/>
      <c r="N1141" s="5"/>
      <c r="O1141" s="5"/>
    </row>
    <row r="1142" spans="12:15" ht="15.75">
      <c r="L1142" s="22"/>
      <c r="M1142" s="5"/>
      <c r="N1142" s="5"/>
      <c r="O1142" s="5"/>
    </row>
    <row r="1143" spans="12:15" ht="15.75">
      <c r="L1143" s="22"/>
      <c r="M1143" s="5"/>
      <c r="N1143" s="5"/>
      <c r="O1143" s="5"/>
    </row>
    <row r="1144" spans="12:15" ht="15.75">
      <c r="L1144" s="22"/>
      <c r="M1144" s="5"/>
      <c r="N1144" s="5"/>
      <c r="O1144" s="5"/>
    </row>
    <row r="1145" spans="12:15" ht="15.75">
      <c r="L1145" s="22"/>
      <c r="M1145" s="5"/>
      <c r="N1145" s="5"/>
      <c r="O1145" s="5"/>
    </row>
    <row r="1146" spans="12:15" ht="15.75">
      <c r="L1146" s="22"/>
      <c r="M1146" s="5"/>
      <c r="N1146" s="5"/>
      <c r="O1146" s="5"/>
    </row>
    <row r="1147" spans="12:15" ht="15.75">
      <c r="L1147" s="22"/>
      <c r="M1147" s="5"/>
      <c r="N1147" s="5"/>
      <c r="O1147" s="5"/>
    </row>
    <row r="1148" spans="12:15" ht="15.75">
      <c r="L1148" s="22"/>
      <c r="M1148" s="5"/>
      <c r="N1148" s="5"/>
      <c r="O1148" s="5"/>
    </row>
    <row r="1149" spans="12:15" ht="15.75">
      <c r="L1149" s="22"/>
      <c r="M1149" s="5"/>
      <c r="N1149" s="5"/>
      <c r="O1149" s="5"/>
    </row>
    <row r="1150" spans="12:15" ht="15.75">
      <c r="L1150" s="22"/>
      <c r="M1150" s="5"/>
      <c r="N1150" s="5"/>
      <c r="O1150" s="5"/>
    </row>
    <row r="1151" spans="12:15" ht="15.75">
      <c r="L1151" s="22"/>
      <c r="M1151" s="5"/>
      <c r="N1151" s="5"/>
      <c r="O1151" s="5"/>
    </row>
    <row r="1152" spans="12:15" ht="15.75">
      <c r="L1152" s="22"/>
      <c r="M1152" s="5"/>
      <c r="N1152" s="5"/>
      <c r="O1152" s="5"/>
    </row>
    <row r="1153" spans="12:15" ht="15.75">
      <c r="L1153" s="22"/>
      <c r="M1153" s="5"/>
      <c r="N1153" s="5"/>
      <c r="O1153" s="5"/>
    </row>
    <row r="1154" spans="12:15" ht="15.75">
      <c r="L1154" s="22"/>
      <c r="M1154" s="5"/>
      <c r="N1154" s="5"/>
      <c r="O1154" s="5"/>
    </row>
    <row r="1155" spans="12:15" ht="15.75">
      <c r="L1155" s="22"/>
      <c r="M1155" s="5"/>
      <c r="N1155" s="5"/>
      <c r="O1155" s="5"/>
    </row>
    <row r="1156" spans="12:15" ht="15.75">
      <c r="L1156" s="22"/>
      <c r="M1156" s="5"/>
      <c r="N1156" s="5"/>
      <c r="O1156" s="5"/>
    </row>
    <row r="1157" spans="12:15" ht="15.75">
      <c r="L1157" s="22"/>
      <c r="M1157" s="5"/>
      <c r="N1157" s="5"/>
      <c r="O1157" s="5"/>
    </row>
    <row r="1158" spans="12:15" ht="15.75">
      <c r="L1158" s="22"/>
      <c r="M1158" s="5"/>
      <c r="N1158" s="5"/>
      <c r="O1158" s="5"/>
    </row>
    <row r="1159" spans="12:15" ht="15.75">
      <c r="L1159" s="22"/>
      <c r="M1159" s="5"/>
      <c r="N1159" s="5"/>
      <c r="O1159" s="5"/>
    </row>
    <row r="1160" spans="12:15" ht="15.75">
      <c r="L1160" s="22"/>
      <c r="M1160" s="5"/>
      <c r="N1160" s="5"/>
      <c r="O1160" s="5"/>
    </row>
    <row r="1161" spans="12:15" ht="15.75">
      <c r="L1161" s="22"/>
      <c r="M1161" s="5"/>
      <c r="N1161" s="5"/>
      <c r="O1161" s="5"/>
    </row>
    <row r="1162" spans="12:15" ht="15.75">
      <c r="L1162" s="22"/>
      <c r="M1162" s="5"/>
      <c r="N1162" s="5"/>
      <c r="O1162" s="5"/>
    </row>
    <row r="1163" spans="12:15" ht="15.75">
      <c r="L1163" s="22"/>
      <c r="M1163" s="5"/>
      <c r="N1163" s="5"/>
      <c r="O1163" s="5"/>
    </row>
    <row r="1164" spans="12:15" ht="15.75">
      <c r="L1164" s="22"/>
      <c r="M1164" s="5"/>
      <c r="N1164" s="5"/>
      <c r="O1164" s="5"/>
    </row>
    <row r="1165" spans="12:15" ht="15.75">
      <c r="L1165" s="22"/>
      <c r="M1165" s="5"/>
      <c r="N1165" s="5"/>
      <c r="O1165" s="5"/>
    </row>
    <row r="1166" spans="12:15" ht="15.75">
      <c r="L1166" s="22"/>
      <c r="M1166" s="5"/>
      <c r="N1166" s="5"/>
      <c r="O1166" s="5"/>
    </row>
    <row r="1167" spans="12:15" ht="15.75">
      <c r="L1167" s="22"/>
      <c r="M1167" s="5"/>
      <c r="N1167" s="5"/>
      <c r="O1167" s="5"/>
    </row>
    <row r="1168" spans="12:15" ht="15.75">
      <c r="L1168" s="22"/>
      <c r="M1168" s="5"/>
      <c r="N1168" s="5"/>
      <c r="O1168" s="5"/>
    </row>
    <row r="1169" spans="12:15" ht="15.75">
      <c r="L1169" s="22"/>
      <c r="M1169" s="5"/>
      <c r="N1169" s="5"/>
      <c r="O1169" s="5"/>
    </row>
    <row r="1170" spans="12:15" ht="15.75">
      <c r="L1170" s="22"/>
      <c r="M1170" s="5"/>
      <c r="N1170" s="5"/>
      <c r="O1170" s="5"/>
    </row>
    <row r="1171" spans="12:15" ht="15.75">
      <c r="L1171" s="22"/>
      <c r="M1171" s="5"/>
      <c r="N1171" s="5"/>
      <c r="O1171" s="5"/>
    </row>
    <row r="1172" spans="12:15" ht="15.75">
      <c r="L1172" s="22"/>
      <c r="M1172" s="5"/>
      <c r="N1172" s="5"/>
      <c r="O1172" s="5"/>
    </row>
    <row r="1173" spans="12:15" ht="15.75">
      <c r="L1173" s="22"/>
      <c r="M1173" s="5"/>
      <c r="N1173" s="5"/>
      <c r="O1173" s="5"/>
    </row>
    <row r="1174" spans="12:15" ht="15.75">
      <c r="L1174" s="22"/>
      <c r="M1174" s="5"/>
      <c r="N1174" s="5"/>
      <c r="O1174" s="5"/>
    </row>
    <row r="1175" spans="12:15" ht="15.75">
      <c r="L1175" s="22"/>
      <c r="M1175" s="5"/>
      <c r="N1175" s="5"/>
      <c r="O1175" s="5"/>
    </row>
    <row r="1176" spans="12:15" ht="15.75">
      <c r="L1176" s="22"/>
      <c r="M1176" s="5"/>
      <c r="N1176" s="5"/>
      <c r="O1176" s="5"/>
    </row>
    <row r="1177" spans="12:15" ht="15.75">
      <c r="L1177" s="22"/>
      <c r="M1177" s="5"/>
      <c r="N1177" s="5"/>
      <c r="O1177" s="5"/>
    </row>
    <row r="1178" spans="12:15" ht="15.75">
      <c r="L1178" s="22"/>
      <c r="M1178" s="5"/>
      <c r="N1178" s="5"/>
      <c r="O1178" s="5"/>
    </row>
    <row r="1179" spans="12:15" ht="15.75">
      <c r="L1179" s="22"/>
      <c r="M1179" s="5"/>
      <c r="N1179" s="5"/>
      <c r="O1179" s="5"/>
    </row>
    <row r="1180" spans="12:15" ht="15.75">
      <c r="L1180" s="22"/>
      <c r="M1180" s="5"/>
      <c r="N1180" s="5"/>
      <c r="O1180" s="5"/>
    </row>
    <row r="1181" spans="12:15" ht="15.75">
      <c r="L1181" s="22"/>
      <c r="M1181" s="5"/>
      <c r="N1181" s="5"/>
      <c r="O1181" s="5"/>
    </row>
    <row r="1182" spans="12:15" ht="15.75">
      <c r="L1182" s="22"/>
      <c r="M1182" s="5"/>
      <c r="N1182" s="5"/>
      <c r="O1182" s="5"/>
    </row>
    <row r="1183" spans="12:15" ht="15.75">
      <c r="L1183" s="22"/>
      <c r="M1183" s="5"/>
      <c r="N1183" s="5"/>
      <c r="O1183" s="5"/>
    </row>
    <row r="1184" spans="12:15" ht="15.75">
      <c r="L1184" s="22"/>
      <c r="M1184" s="5"/>
      <c r="N1184" s="5"/>
      <c r="O1184" s="5"/>
    </row>
    <row r="1185" spans="12:15" ht="15.75">
      <c r="L1185" s="22"/>
      <c r="M1185" s="5"/>
      <c r="N1185" s="5"/>
      <c r="O1185" s="5"/>
    </row>
    <row r="1186" spans="12:15" ht="15.75">
      <c r="L1186" s="22"/>
      <c r="M1186" s="5"/>
      <c r="N1186" s="5"/>
      <c r="O1186" s="5"/>
    </row>
    <row r="1187" spans="12:15" ht="15.75">
      <c r="L1187" s="22"/>
      <c r="M1187" s="5"/>
      <c r="N1187" s="5"/>
      <c r="O1187" s="5"/>
    </row>
    <row r="1188" spans="12:15" ht="15.75">
      <c r="L1188" s="22"/>
      <c r="M1188" s="5"/>
      <c r="N1188" s="5"/>
      <c r="O1188" s="5"/>
    </row>
    <row r="1189" spans="12:15" ht="15.75">
      <c r="L1189" s="22"/>
      <c r="M1189" s="5"/>
      <c r="N1189" s="5"/>
      <c r="O1189" s="5"/>
    </row>
    <row r="1190" spans="12:15" ht="15.75">
      <c r="L1190" s="22"/>
      <c r="M1190" s="5"/>
      <c r="N1190" s="5"/>
      <c r="O1190" s="5"/>
    </row>
    <row r="1191" spans="12:15" ht="15.75">
      <c r="L1191" s="22"/>
      <c r="M1191" s="5"/>
      <c r="N1191" s="5"/>
      <c r="O1191" s="5"/>
    </row>
    <row r="1192" spans="12:15" ht="15.75">
      <c r="L1192" s="22"/>
      <c r="M1192" s="5"/>
      <c r="N1192" s="5"/>
      <c r="O1192" s="5"/>
    </row>
    <row r="1193" spans="12:15" ht="15.75">
      <c r="L1193" s="22"/>
      <c r="M1193" s="5"/>
      <c r="N1193" s="5"/>
      <c r="O1193" s="5"/>
    </row>
    <row r="1194" spans="12:15" ht="15.75">
      <c r="L1194" s="22"/>
      <c r="M1194" s="5"/>
      <c r="N1194" s="5"/>
      <c r="O1194" s="5"/>
    </row>
    <row r="1195" spans="12:15" ht="15.75">
      <c r="L1195" s="22"/>
      <c r="M1195" s="5"/>
      <c r="N1195" s="5"/>
      <c r="O1195" s="5"/>
    </row>
    <row r="1196" spans="12:15" ht="15.75">
      <c r="L1196" s="22"/>
      <c r="M1196" s="5"/>
      <c r="N1196" s="5"/>
      <c r="O1196" s="5"/>
    </row>
    <row r="1197" spans="12:15" ht="15.75">
      <c r="L1197" s="22"/>
      <c r="M1197" s="5"/>
      <c r="N1197" s="5"/>
      <c r="O1197" s="5"/>
    </row>
    <row r="1198" spans="12:15" ht="15.75">
      <c r="L1198" s="22"/>
      <c r="M1198" s="5"/>
      <c r="N1198" s="5"/>
      <c r="O1198" s="5"/>
    </row>
    <row r="1199" spans="12:15" ht="15.75">
      <c r="L1199" s="22"/>
      <c r="M1199" s="5"/>
      <c r="N1199" s="5"/>
      <c r="O1199" s="5"/>
    </row>
    <row r="1200" spans="12:15" ht="15.75">
      <c r="L1200" s="22"/>
      <c r="M1200" s="5"/>
      <c r="N1200" s="5"/>
      <c r="O1200" s="5"/>
    </row>
    <row r="1201" spans="12:15" ht="15.75">
      <c r="L1201" s="22"/>
      <c r="M1201" s="5"/>
      <c r="N1201" s="5"/>
      <c r="O1201" s="5"/>
    </row>
    <row r="1202" spans="12:15" ht="15.75">
      <c r="L1202" s="22"/>
      <c r="M1202" s="5"/>
      <c r="N1202" s="5"/>
      <c r="O1202" s="5"/>
    </row>
    <row r="1203" spans="12:15" ht="15.75">
      <c r="L1203" s="22"/>
      <c r="M1203" s="5"/>
      <c r="N1203" s="5"/>
      <c r="O1203" s="5"/>
    </row>
    <row r="1204" spans="12:15" ht="15.75">
      <c r="L1204" s="22"/>
      <c r="M1204" s="5"/>
      <c r="N1204" s="5"/>
      <c r="O1204" s="5"/>
    </row>
    <row r="1205" spans="12:15" ht="15.75">
      <c r="L1205" s="22"/>
      <c r="M1205" s="5"/>
      <c r="N1205" s="5"/>
      <c r="O1205" s="5"/>
    </row>
    <row r="1206" spans="12:15" ht="15.75">
      <c r="L1206" s="22"/>
      <c r="M1206" s="5"/>
      <c r="N1206" s="5"/>
      <c r="O1206" s="5"/>
    </row>
    <row r="1207" spans="12:15" ht="15.75">
      <c r="L1207" s="22"/>
      <c r="M1207" s="5"/>
      <c r="N1207" s="5"/>
      <c r="O1207" s="5"/>
    </row>
    <row r="1208" spans="12:15" ht="15.75">
      <c r="L1208" s="22"/>
      <c r="M1208" s="5"/>
      <c r="N1208" s="5"/>
      <c r="O1208" s="5"/>
    </row>
    <row r="1209" spans="12:15" ht="15.75">
      <c r="L1209" s="22"/>
      <c r="M1209" s="5"/>
      <c r="N1209" s="5"/>
      <c r="O1209" s="5"/>
    </row>
    <row r="1210" spans="12:15" ht="15.75">
      <c r="L1210" s="22"/>
      <c r="M1210" s="5"/>
      <c r="N1210" s="5"/>
      <c r="O1210" s="5"/>
    </row>
    <row r="1211" spans="12:15" ht="15.75">
      <c r="L1211" s="22"/>
      <c r="M1211" s="5"/>
      <c r="N1211" s="5"/>
      <c r="O1211" s="5"/>
    </row>
    <row r="1212" spans="12:15" ht="15.75">
      <c r="L1212" s="22"/>
      <c r="M1212" s="5"/>
      <c r="N1212" s="5"/>
      <c r="O1212" s="5"/>
    </row>
    <row r="1213" spans="12:15" ht="15.75">
      <c r="L1213" s="22"/>
      <c r="M1213" s="5"/>
      <c r="N1213" s="5"/>
      <c r="O1213" s="5"/>
    </row>
    <row r="1214" spans="12:15" ht="15.75">
      <c r="L1214" s="22"/>
      <c r="M1214" s="5"/>
      <c r="N1214" s="5"/>
      <c r="O1214" s="5"/>
    </row>
    <row r="1215" spans="12:15" ht="15.75">
      <c r="L1215" s="22"/>
      <c r="M1215" s="5"/>
      <c r="N1215" s="5"/>
      <c r="O1215" s="5"/>
    </row>
    <row r="1216" spans="12:15" ht="15.75">
      <c r="L1216" s="22"/>
      <c r="M1216" s="5"/>
      <c r="N1216" s="5"/>
      <c r="O1216" s="5"/>
    </row>
    <row r="1217" spans="12:15" ht="15.75">
      <c r="L1217" s="22"/>
      <c r="M1217" s="5"/>
      <c r="N1217" s="5"/>
      <c r="O1217" s="5"/>
    </row>
    <row r="1218" spans="12:15" ht="15.75">
      <c r="L1218" s="22"/>
      <c r="M1218" s="5"/>
      <c r="N1218" s="5"/>
      <c r="O1218" s="5"/>
    </row>
    <row r="1219" spans="12:15" ht="15.75">
      <c r="L1219" s="22"/>
      <c r="M1219" s="5"/>
      <c r="N1219" s="5"/>
      <c r="O1219" s="5"/>
    </row>
    <row r="1220" spans="12:15" ht="15.75">
      <c r="L1220" s="22"/>
      <c r="M1220" s="5"/>
      <c r="N1220" s="5"/>
      <c r="O1220" s="5"/>
    </row>
    <row r="1221" spans="12:15" ht="15.75">
      <c r="L1221" s="22"/>
      <c r="M1221" s="5"/>
      <c r="N1221" s="5"/>
      <c r="O1221" s="5"/>
    </row>
    <row r="1222" spans="12:15" ht="15.75">
      <c r="L1222" s="22"/>
      <c r="M1222" s="5"/>
      <c r="N1222" s="5"/>
      <c r="O1222" s="5"/>
    </row>
    <row r="1223" spans="12:15" ht="15.75">
      <c r="L1223" s="22"/>
      <c r="M1223" s="5"/>
      <c r="N1223" s="5"/>
      <c r="O1223" s="5"/>
    </row>
    <row r="1224" spans="12:15" ht="15.75">
      <c r="L1224" s="22"/>
      <c r="M1224" s="5"/>
      <c r="N1224" s="5"/>
      <c r="O1224" s="5"/>
    </row>
    <row r="1225" spans="12:15" ht="15.75">
      <c r="L1225" s="22"/>
      <c r="M1225" s="5"/>
      <c r="N1225" s="5"/>
      <c r="O1225" s="5"/>
    </row>
    <row r="1226" spans="12:15" ht="15.75">
      <c r="L1226" s="22"/>
      <c r="M1226" s="5"/>
      <c r="N1226" s="5"/>
      <c r="O1226" s="5"/>
    </row>
    <row r="1227" spans="12:15" ht="15.75">
      <c r="L1227" s="22"/>
      <c r="M1227" s="5"/>
      <c r="N1227" s="5"/>
      <c r="O1227" s="5"/>
    </row>
    <row r="1228" spans="12:15" ht="15.75">
      <c r="L1228" s="22"/>
      <c r="M1228" s="5"/>
      <c r="N1228" s="5"/>
      <c r="O1228" s="5"/>
    </row>
    <row r="1229" spans="12:15" ht="15.75">
      <c r="L1229" s="22"/>
      <c r="M1229" s="5"/>
      <c r="N1229" s="5"/>
      <c r="O1229" s="5"/>
    </row>
    <row r="1230" spans="12:15" ht="15.75">
      <c r="L1230" s="22"/>
      <c r="M1230" s="5"/>
      <c r="N1230" s="5"/>
      <c r="O1230" s="5"/>
    </row>
    <row r="1231" spans="12:15" ht="15.75">
      <c r="L1231" s="22"/>
      <c r="M1231" s="5"/>
      <c r="N1231" s="5"/>
      <c r="O1231" s="5"/>
    </row>
    <row r="1232" spans="12:15" ht="15.75">
      <c r="L1232" s="22"/>
      <c r="M1232" s="5"/>
      <c r="N1232" s="5"/>
      <c r="O1232" s="5"/>
    </row>
    <row r="1233" spans="12:15" ht="15.75">
      <c r="L1233" s="22"/>
      <c r="M1233" s="5"/>
      <c r="N1233" s="5"/>
      <c r="O1233" s="5"/>
    </row>
    <row r="1234" spans="12:15" ht="15.75">
      <c r="L1234" s="22"/>
      <c r="M1234" s="5"/>
      <c r="N1234" s="5"/>
      <c r="O1234" s="5"/>
    </row>
    <row r="1235" spans="12:15" ht="15.75">
      <c r="L1235" s="22"/>
      <c r="M1235" s="5"/>
      <c r="N1235" s="5"/>
      <c r="O1235" s="5"/>
    </row>
    <row r="1236" spans="12:15" ht="15.75">
      <c r="L1236" s="22"/>
      <c r="M1236" s="5"/>
      <c r="N1236" s="5"/>
      <c r="O1236" s="5"/>
    </row>
    <row r="1237" spans="12:15" ht="15.75">
      <c r="L1237" s="22"/>
      <c r="M1237" s="5"/>
      <c r="N1237" s="5"/>
      <c r="O1237" s="5"/>
    </row>
    <row r="1238" spans="12:15" ht="15.75">
      <c r="L1238" s="22"/>
      <c r="M1238" s="5"/>
      <c r="N1238" s="5"/>
      <c r="O1238" s="5"/>
    </row>
    <row r="1239" spans="12:15" ht="15.75">
      <c r="L1239" s="22"/>
      <c r="M1239" s="5"/>
      <c r="N1239" s="5"/>
      <c r="O1239" s="5"/>
    </row>
    <row r="1240" spans="12:15" ht="15.75">
      <c r="L1240" s="22"/>
      <c r="M1240" s="5"/>
      <c r="N1240" s="5"/>
      <c r="O1240" s="5"/>
    </row>
    <row r="1241" spans="12:15" ht="15.75">
      <c r="L1241" s="22"/>
      <c r="M1241" s="5"/>
      <c r="N1241" s="5"/>
      <c r="O1241" s="5"/>
    </row>
    <row r="1242" spans="12:15" ht="15.75">
      <c r="L1242" s="22"/>
      <c r="M1242" s="5"/>
      <c r="N1242" s="5"/>
      <c r="O1242" s="5"/>
    </row>
    <row r="1243" spans="12:15" ht="15.75">
      <c r="L1243" s="22"/>
      <c r="M1243" s="5"/>
      <c r="N1243" s="5"/>
      <c r="O1243" s="5"/>
    </row>
    <row r="1244" spans="12:15" ht="15.75">
      <c r="L1244" s="22"/>
      <c r="M1244" s="5"/>
      <c r="N1244" s="5"/>
      <c r="O1244" s="5"/>
    </row>
    <row r="1245" spans="12:15" ht="15.75">
      <c r="L1245" s="22"/>
      <c r="M1245" s="5"/>
      <c r="N1245" s="5"/>
      <c r="O1245" s="5"/>
    </row>
    <row r="1246" spans="12:15" ht="15.75">
      <c r="L1246" s="22"/>
      <c r="M1246" s="5"/>
      <c r="N1246" s="5"/>
      <c r="O1246" s="5"/>
    </row>
    <row r="1247" spans="12:15" ht="15.75">
      <c r="L1247" s="22"/>
      <c r="M1247" s="5"/>
      <c r="N1247" s="5"/>
      <c r="O1247" s="5"/>
    </row>
    <row r="1248" spans="12:15" ht="15.75">
      <c r="L1248" s="22"/>
      <c r="M1248" s="5"/>
      <c r="N1248" s="5"/>
      <c r="O1248" s="5"/>
    </row>
    <row r="1249" spans="12:15" ht="15.75">
      <c r="L1249" s="22"/>
      <c r="M1249" s="5"/>
      <c r="N1249" s="5"/>
      <c r="O1249" s="5"/>
    </row>
    <row r="1250" spans="12:15" ht="15.75">
      <c r="L1250" s="22"/>
      <c r="M1250" s="5"/>
      <c r="N1250" s="5"/>
      <c r="O1250" s="5"/>
    </row>
    <row r="1251" spans="12:15" ht="15.75">
      <c r="L1251" s="22"/>
      <c r="M1251" s="5"/>
      <c r="N1251" s="5"/>
      <c r="O1251" s="5"/>
    </row>
    <row r="1252" spans="12:15" ht="15.75">
      <c r="L1252" s="22"/>
      <c r="M1252" s="5"/>
      <c r="N1252" s="5"/>
      <c r="O1252" s="5"/>
    </row>
    <row r="1253" spans="12:15" ht="15.75">
      <c r="L1253" s="22"/>
      <c r="M1253" s="5"/>
      <c r="N1253" s="5"/>
      <c r="O1253" s="5"/>
    </row>
    <row r="1254" spans="12:15" ht="15.75">
      <c r="L1254" s="22"/>
      <c r="M1254" s="5"/>
      <c r="N1254" s="5"/>
      <c r="O1254" s="5"/>
    </row>
    <row r="1255" spans="12:15" ht="15.75">
      <c r="L1255" s="22"/>
      <c r="M1255" s="5"/>
      <c r="N1255" s="5"/>
      <c r="O1255" s="5"/>
    </row>
    <row r="1256" spans="12:15" ht="15.75">
      <c r="L1256" s="22"/>
      <c r="M1256" s="5"/>
      <c r="N1256" s="5"/>
      <c r="O1256" s="5"/>
    </row>
    <row r="1257" spans="12:15" ht="15.75">
      <c r="L1257" s="22"/>
      <c r="M1257" s="5"/>
      <c r="N1257" s="5"/>
      <c r="O1257" s="5"/>
    </row>
    <row r="1258" spans="12:15" ht="15.75">
      <c r="L1258" s="22"/>
      <c r="M1258" s="5"/>
      <c r="N1258" s="5"/>
      <c r="O1258" s="5"/>
    </row>
    <row r="1259" spans="12:15" ht="15.75">
      <c r="L1259" s="22"/>
      <c r="M1259" s="5"/>
      <c r="N1259" s="5"/>
      <c r="O1259" s="5"/>
    </row>
    <row r="1260" spans="12:15" ht="15.75">
      <c r="L1260" s="22"/>
      <c r="M1260" s="5"/>
      <c r="N1260" s="5"/>
      <c r="O1260" s="5"/>
    </row>
    <row r="1261" spans="12:15" ht="15.75">
      <c r="L1261" s="22"/>
      <c r="M1261" s="5"/>
      <c r="N1261" s="5"/>
      <c r="O1261" s="5"/>
    </row>
    <row r="1262" spans="12:15" ht="15.75">
      <c r="L1262" s="22"/>
      <c r="M1262" s="5"/>
      <c r="N1262" s="5"/>
      <c r="O1262" s="5"/>
    </row>
    <row r="1263" spans="12:15" ht="15.75">
      <c r="L1263" s="22"/>
      <c r="M1263" s="5"/>
      <c r="N1263" s="5"/>
      <c r="O1263" s="5"/>
    </row>
    <row r="1264" spans="12:15" ht="15.75">
      <c r="L1264" s="22"/>
      <c r="M1264" s="5"/>
      <c r="N1264" s="5"/>
      <c r="O1264" s="5"/>
    </row>
    <row r="1265" spans="12:15" ht="15.75">
      <c r="L1265" s="22"/>
      <c r="M1265" s="5"/>
      <c r="N1265" s="5"/>
      <c r="O1265" s="5"/>
    </row>
    <row r="1266" spans="12:15" ht="15.75">
      <c r="L1266" s="22"/>
      <c r="M1266" s="5"/>
      <c r="N1266" s="5"/>
      <c r="O1266" s="5"/>
    </row>
    <row r="1267" spans="12:15" ht="15.75">
      <c r="L1267" s="22"/>
      <c r="M1267" s="5"/>
      <c r="N1267" s="5"/>
      <c r="O1267" s="5"/>
    </row>
    <row r="1268" spans="12:15" ht="15.75">
      <c r="L1268" s="22"/>
      <c r="M1268" s="5"/>
      <c r="N1268" s="5"/>
      <c r="O1268" s="5"/>
    </row>
    <row r="1269" spans="12:15" ht="15.75">
      <c r="L1269" s="22"/>
      <c r="M1269" s="5"/>
      <c r="N1269" s="5"/>
      <c r="O1269" s="5"/>
    </row>
    <row r="1270" spans="12:15" ht="15.75">
      <c r="L1270" s="22"/>
      <c r="M1270" s="5"/>
      <c r="N1270" s="5"/>
      <c r="O1270" s="5"/>
    </row>
    <row r="1271" spans="12:15" ht="15.75">
      <c r="L1271" s="22"/>
      <c r="M1271" s="5"/>
      <c r="N1271" s="5"/>
      <c r="O1271" s="5"/>
    </row>
    <row r="1272" spans="12:15" ht="15.75">
      <c r="L1272" s="22"/>
      <c r="M1272" s="5"/>
      <c r="N1272" s="5"/>
      <c r="O1272" s="5"/>
    </row>
    <row r="1273" spans="12:15" ht="15.75">
      <c r="L1273" s="22"/>
      <c r="M1273" s="5"/>
      <c r="N1273" s="5"/>
      <c r="O1273" s="5"/>
    </row>
    <row r="1274" spans="12:15" ht="15.75">
      <c r="L1274" s="22"/>
      <c r="M1274" s="5"/>
      <c r="N1274" s="5"/>
      <c r="O1274" s="5"/>
    </row>
    <row r="1275" spans="12:15" ht="15.75">
      <c r="L1275" s="22"/>
      <c r="M1275" s="5"/>
      <c r="N1275" s="5"/>
      <c r="O1275" s="5"/>
    </row>
    <row r="1276" spans="12:15" ht="15.75">
      <c r="L1276" s="22"/>
      <c r="M1276" s="5"/>
      <c r="N1276" s="5"/>
      <c r="O1276" s="5"/>
    </row>
    <row r="1277" spans="12:15" ht="15.75">
      <c r="L1277" s="22"/>
      <c r="M1277" s="5"/>
      <c r="N1277" s="5"/>
      <c r="O1277" s="5"/>
    </row>
    <row r="1278" spans="12:15" ht="15.75">
      <c r="L1278" s="22"/>
      <c r="M1278" s="5"/>
      <c r="N1278" s="5"/>
      <c r="O1278" s="5"/>
    </row>
    <row r="1279" spans="12:15" ht="15.75">
      <c r="L1279" s="22"/>
      <c r="M1279" s="5"/>
      <c r="N1279" s="5"/>
      <c r="O1279" s="5"/>
    </row>
    <row r="1280" spans="12:15" ht="15.75">
      <c r="L1280" s="22"/>
      <c r="M1280" s="5"/>
      <c r="N1280" s="5"/>
      <c r="O1280" s="5"/>
    </row>
    <row r="1281" spans="12:15" ht="15.75">
      <c r="L1281" s="22"/>
      <c r="M1281" s="5"/>
      <c r="N1281" s="5"/>
      <c r="O1281" s="5"/>
    </row>
    <row r="1282" spans="12:15" ht="15.75">
      <c r="L1282" s="22"/>
      <c r="M1282" s="5"/>
      <c r="N1282" s="5"/>
      <c r="O1282" s="5"/>
    </row>
    <row r="1283" spans="12:15" ht="15.75">
      <c r="L1283" s="22"/>
      <c r="M1283" s="5"/>
      <c r="N1283" s="5"/>
      <c r="O1283" s="5"/>
    </row>
    <row r="1284" spans="12:15" ht="15.75">
      <c r="L1284" s="22"/>
      <c r="M1284" s="5"/>
      <c r="N1284" s="5"/>
      <c r="O1284" s="5"/>
    </row>
    <row r="1285" spans="12:15" ht="15.75">
      <c r="L1285" s="22"/>
      <c r="M1285" s="5"/>
      <c r="N1285" s="5"/>
      <c r="O1285" s="5"/>
    </row>
    <row r="1286" spans="12:15" ht="15.75">
      <c r="L1286" s="22"/>
      <c r="M1286" s="5"/>
      <c r="N1286" s="5"/>
      <c r="O1286" s="5"/>
    </row>
    <row r="1287" spans="12:15" ht="15.75">
      <c r="L1287" s="22"/>
      <c r="M1287" s="5"/>
      <c r="N1287" s="5"/>
      <c r="O1287" s="5"/>
    </row>
    <row r="1288" spans="12:15" ht="15.75">
      <c r="L1288" s="22"/>
      <c r="M1288" s="5"/>
      <c r="N1288" s="5"/>
      <c r="O1288" s="5"/>
    </row>
    <row r="1289" spans="12:15" ht="15.75">
      <c r="L1289" s="22"/>
      <c r="M1289" s="5"/>
      <c r="N1289" s="5"/>
      <c r="O1289" s="5"/>
    </row>
    <row r="1290" spans="12:15" ht="15.75">
      <c r="L1290" s="22"/>
      <c r="M1290" s="5"/>
      <c r="N1290" s="5"/>
      <c r="O1290" s="5"/>
    </row>
    <row r="1291" spans="12:15" ht="15.75">
      <c r="L1291" s="22"/>
      <c r="M1291" s="5"/>
      <c r="N1291" s="5"/>
      <c r="O1291" s="5"/>
    </row>
    <row r="1292" spans="12:15" ht="15.75">
      <c r="L1292" s="22"/>
      <c r="M1292" s="5"/>
      <c r="N1292" s="5"/>
      <c r="O1292" s="5"/>
    </row>
    <row r="1293" spans="12:15" ht="15.75">
      <c r="L1293" s="22"/>
      <c r="M1293" s="5"/>
      <c r="N1293" s="5"/>
      <c r="O1293" s="5"/>
    </row>
    <row r="1294" spans="12:15" ht="15.75">
      <c r="L1294" s="22"/>
      <c r="M1294" s="5"/>
      <c r="N1294" s="5"/>
      <c r="O1294" s="5"/>
    </row>
    <row r="1295" spans="12:15" ht="15.75">
      <c r="L1295" s="22"/>
      <c r="M1295" s="5"/>
      <c r="N1295" s="5"/>
      <c r="O1295" s="5"/>
    </row>
    <row r="1296" spans="12:15" ht="15.75">
      <c r="L1296" s="22"/>
      <c r="M1296" s="5"/>
      <c r="N1296" s="5"/>
      <c r="O1296" s="5"/>
    </row>
    <row r="1297" spans="12:15" ht="15.75">
      <c r="L1297" s="22"/>
      <c r="M1297" s="5"/>
      <c r="N1297" s="5"/>
      <c r="O1297" s="5"/>
    </row>
    <row r="1298" spans="12:15" ht="15.75">
      <c r="L1298" s="22"/>
      <c r="M1298" s="5"/>
      <c r="N1298" s="5"/>
      <c r="O1298" s="5"/>
    </row>
    <row r="1299" spans="12:15" ht="15.75">
      <c r="L1299" s="22"/>
      <c r="M1299" s="5"/>
      <c r="N1299" s="5"/>
      <c r="O1299" s="5"/>
    </row>
    <row r="1300" spans="12:15" ht="15.75">
      <c r="L1300" s="22"/>
      <c r="M1300" s="5"/>
      <c r="N1300" s="5"/>
      <c r="O1300" s="5"/>
    </row>
    <row r="1301" spans="12:15" ht="15.75">
      <c r="L1301" s="22"/>
      <c r="M1301" s="5"/>
      <c r="N1301" s="5"/>
      <c r="O1301" s="5"/>
    </row>
    <row r="1302" spans="12:15" ht="15.75">
      <c r="L1302" s="22"/>
      <c r="M1302" s="5"/>
      <c r="N1302" s="5"/>
      <c r="O1302" s="5"/>
    </row>
    <row r="1303" spans="12:15" ht="15.75">
      <c r="L1303" s="22"/>
      <c r="M1303" s="5"/>
      <c r="N1303" s="5"/>
      <c r="O1303" s="5"/>
    </row>
    <row r="1304" spans="12:15" ht="15.75">
      <c r="L1304" s="22"/>
      <c r="M1304" s="5"/>
      <c r="N1304" s="5"/>
      <c r="O1304" s="5"/>
    </row>
    <row r="1305" spans="12:15" ht="15.75">
      <c r="L1305" s="22"/>
      <c r="M1305" s="5"/>
      <c r="N1305" s="5"/>
      <c r="O1305" s="5"/>
    </row>
    <row r="1306" spans="12:15" ht="15.75">
      <c r="L1306" s="22"/>
      <c r="M1306" s="5"/>
      <c r="N1306" s="5"/>
      <c r="O1306" s="5"/>
    </row>
    <row r="1307" spans="12:15" ht="15.75">
      <c r="L1307" s="22"/>
      <c r="M1307" s="5"/>
      <c r="N1307" s="5"/>
      <c r="O1307" s="5"/>
    </row>
    <row r="1308" spans="12:15" ht="15.75">
      <c r="L1308" s="22"/>
      <c r="M1308" s="5"/>
      <c r="N1308" s="5"/>
      <c r="O1308" s="5"/>
    </row>
    <row r="1309" spans="12:15" ht="15.75">
      <c r="L1309" s="22"/>
      <c r="M1309" s="5"/>
      <c r="N1309" s="5"/>
      <c r="O1309" s="5"/>
    </row>
    <row r="1310" spans="12:15" ht="15.75">
      <c r="L1310" s="22"/>
      <c r="M1310" s="5"/>
      <c r="N1310" s="5"/>
      <c r="O1310" s="5"/>
    </row>
    <row r="1311" spans="12:15" ht="15.75">
      <c r="L1311" s="22"/>
      <c r="M1311" s="5"/>
      <c r="N1311" s="5"/>
      <c r="O1311" s="5"/>
    </row>
    <row r="1312" spans="12:15" ht="15.75">
      <c r="L1312" s="22"/>
      <c r="M1312" s="5"/>
      <c r="N1312" s="5"/>
      <c r="O1312" s="5"/>
    </row>
    <row r="1313" spans="12:15" ht="15.75">
      <c r="L1313" s="22"/>
      <c r="M1313" s="5"/>
      <c r="N1313" s="5"/>
      <c r="O1313" s="5"/>
    </row>
    <row r="1314" spans="12:15" ht="15.75">
      <c r="L1314" s="22"/>
      <c r="M1314" s="5"/>
      <c r="N1314" s="5"/>
      <c r="O1314" s="5"/>
    </row>
    <row r="1315" spans="12:15" ht="15.75">
      <c r="L1315" s="22"/>
      <c r="M1315" s="5"/>
      <c r="N1315" s="5"/>
      <c r="O1315" s="5"/>
    </row>
    <row r="1316" spans="12:15" ht="15.75">
      <c r="L1316" s="22"/>
      <c r="M1316" s="5"/>
      <c r="N1316" s="5"/>
      <c r="O1316" s="5"/>
    </row>
    <row r="1317" spans="12:15" ht="15.75">
      <c r="L1317" s="22"/>
      <c r="M1317" s="5"/>
      <c r="N1317" s="5"/>
      <c r="O1317" s="5"/>
    </row>
    <row r="1318" spans="12:15" ht="15.75">
      <c r="L1318" s="22"/>
      <c r="M1318" s="5"/>
      <c r="N1318" s="5"/>
      <c r="O1318" s="5"/>
    </row>
    <row r="1319" spans="12:15" ht="15.75">
      <c r="L1319" s="22"/>
      <c r="M1319" s="5"/>
      <c r="N1319" s="5"/>
      <c r="O1319" s="5"/>
    </row>
    <row r="1320" spans="12:15" ht="15.75">
      <c r="L1320" s="22"/>
      <c r="M1320" s="5"/>
      <c r="N1320" s="5"/>
      <c r="O1320" s="5"/>
    </row>
    <row r="1321" spans="12:15" ht="15.75">
      <c r="L1321" s="22"/>
      <c r="M1321" s="5"/>
      <c r="N1321" s="5"/>
      <c r="O1321" s="5"/>
    </row>
    <row r="1322" spans="12:15" ht="15.75">
      <c r="L1322" s="22"/>
      <c r="M1322" s="5"/>
      <c r="N1322" s="5"/>
      <c r="O1322" s="5"/>
    </row>
    <row r="1323" spans="12:15" ht="15.75">
      <c r="L1323" s="22"/>
      <c r="M1323" s="5"/>
      <c r="N1323" s="5"/>
      <c r="O1323" s="5"/>
    </row>
    <row r="1324" spans="12:15" ht="15.75">
      <c r="L1324" s="22"/>
      <c r="M1324" s="5"/>
      <c r="N1324" s="5"/>
      <c r="O1324" s="5"/>
    </row>
    <row r="1325" spans="12:15" ht="15.75">
      <c r="L1325" s="22"/>
      <c r="M1325" s="5"/>
      <c r="N1325" s="5"/>
      <c r="O1325" s="5"/>
    </row>
    <row r="1326" spans="12:15" ht="15.75">
      <c r="L1326" s="22"/>
      <c r="M1326" s="5"/>
      <c r="N1326" s="5"/>
      <c r="O1326" s="5"/>
    </row>
    <row r="1327" spans="12:15" ht="15.75">
      <c r="L1327" s="22"/>
      <c r="M1327" s="5"/>
      <c r="N1327" s="5"/>
      <c r="O1327" s="5"/>
    </row>
    <row r="1328" spans="12:15" ht="15.75">
      <c r="L1328" s="22"/>
      <c r="M1328" s="5"/>
      <c r="N1328" s="5"/>
      <c r="O1328" s="5"/>
    </row>
    <row r="1329" spans="12:15" ht="15.75">
      <c r="L1329" s="22"/>
      <c r="M1329" s="5"/>
      <c r="N1329" s="5"/>
      <c r="O1329" s="5"/>
    </row>
    <row r="1330" spans="12:15" ht="15.75">
      <c r="L1330" s="22"/>
      <c r="M1330" s="5"/>
      <c r="N1330" s="5"/>
      <c r="O1330" s="5"/>
    </row>
    <row r="1331" spans="12:15" ht="15.75">
      <c r="L1331" s="22"/>
      <c r="M1331" s="5"/>
      <c r="N1331" s="5"/>
      <c r="O1331" s="5"/>
    </row>
    <row r="1332" spans="12:15" ht="15.75">
      <c r="L1332" s="22"/>
      <c r="M1332" s="5"/>
      <c r="N1332" s="5"/>
      <c r="O1332" s="5"/>
    </row>
    <row r="1333" spans="12:15" ht="15.75">
      <c r="L1333" s="22"/>
      <c r="M1333" s="5"/>
      <c r="N1333" s="5"/>
      <c r="O1333" s="5"/>
    </row>
    <row r="1334" spans="12:15" ht="15.75">
      <c r="L1334" s="22"/>
      <c r="M1334" s="5"/>
      <c r="N1334" s="5"/>
      <c r="O1334" s="5"/>
    </row>
    <row r="1335" spans="12:15" ht="15.75">
      <c r="L1335" s="22"/>
      <c r="M1335" s="5"/>
      <c r="N1335" s="5"/>
      <c r="O1335" s="5"/>
    </row>
    <row r="1336" spans="12:15" ht="15.75">
      <c r="L1336" s="22"/>
      <c r="M1336" s="5"/>
      <c r="N1336" s="5"/>
      <c r="O1336" s="5"/>
    </row>
  </sheetData>
  <sheetProtection/>
  <mergeCells count="2080">
    <mergeCell ref="A321:A322"/>
    <mergeCell ref="O321:O322"/>
    <mergeCell ref="P321:P322"/>
    <mergeCell ref="M319:M320"/>
    <mergeCell ref="N319:N320"/>
    <mergeCell ref="O319:O320"/>
    <mergeCell ref="P319:P320"/>
    <mergeCell ref="B321:B322"/>
    <mergeCell ref="C321:C322"/>
    <mergeCell ref="D321:D322"/>
    <mergeCell ref="Q321:Q322"/>
    <mergeCell ref="A323:A324"/>
    <mergeCell ref="B323:B324"/>
    <mergeCell ref="C323:C324"/>
    <mergeCell ref="D323:D324"/>
    <mergeCell ref="E323:E324"/>
    <mergeCell ref="F323:F324"/>
    <mergeCell ref="L323:L324"/>
    <mergeCell ref="M323:M324"/>
    <mergeCell ref="N323:N324"/>
    <mergeCell ref="O323:O324"/>
    <mergeCell ref="P323:P324"/>
    <mergeCell ref="Q323:Q324"/>
    <mergeCell ref="A349:L349"/>
    <mergeCell ref="O157:O158"/>
    <mergeCell ref="O159:O160"/>
    <mergeCell ref="O161:O162"/>
    <mergeCell ref="O165:O166"/>
    <mergeCell ref="O167:O168"/>
    <mergeCell ref="O169:O170"/>
    <mergeCell ref="L315:L316"/>
    <mergeCell ref="M315:M316"/>
    <mergeCell ref="N315:N316"/>
    <mergeCell ref="O315:O316"/>
    <mergeCell ref="O311:O312"/>
    <mergeCell ref="N313:N314"/>
    <mergeCell ref="O313:O314"/>
    <mergeCell ref="N311:N312"/>
    <mergeCell ref="M307:M308"/>
    <mergeCell ref="B317:B318"/>
    <mergeCell ref="C317:C318"/>
    <mergeCell ref="D317:D318"/>
    <mergeCell ref="E317:E318"/>
    <mergeCell ref="F317:F318"/>
    <mergeCell ref="L317:L318"/>
    <mergeCell ref="M309:M310"/>
    <mergeCell ref="L311:L312"/>
    <mergeCell ref="M311:M312"/>
    <mergeCell ref="Q317:Q318"/>
    <mergeCell ref="A319:A320"/>
    <mergeCell ref="B319:B320"/>
    <mergeCell ref="C319:C320"/>
    <mergeCell ref="D319:D320"/>
    <mergeCell ref="E319:E320"/>
    <mergeCell ref="F319:F320"/>
    <mergeCell ref="L319:L320"/>
    <mergeCell ref="Q319:Q320"/>
    <mergeCell ref="A317:A318"/>
    <mergeCell ref="E321:E322"/>
    <mergeCell ref="O317:O318"/>
    <mergeCell ref="P317:P318"/>
    <mergeCell ref="F321:F322"/>
    <mergeCell ref="L321:L322"/>
    <mergeCell ref="M321:M322"/>
    <mergeCell ref="N321:N322"/>
    <mergeCell ref="N317:N318"/>
    <mergeCell ref="M317:M318"/>
    <mergeCell ref="P311:P312"/>
    <mergeCell ref="Q311:Q312"/>
    <mergeCell ref="A313:A314"/>
    <mergeCell ref="B313:B314"/>
    <mergeCell ref="C313:C314"/>
    <mergeCell ref="D313:D314"/>
    <mergeCell ref="E313:E314"/>
    <mergeCell ref="F313:F314"/>
    <mergeCell ref="L313:L314"/>
    <mergeCell ref="M313:M314"/>
    <mergeCell ref="P313:P314"/>
    <mergeCell ref="Q313:Q314"/>
    <mergeCell ref="A315:A316"/>
    <mergeCell ref="B315:B316"/>
    <mergeCell ref="C315:C316"/>
    <mergeCell ref="D315:D316"/>
    <mergeCell ref="E315:E316"/>
    <mergeCell ref="P315:P316"/>
    <mergeCell ref="Q315:Q316"/>
    <mergeCell ref="F315:F316"/>
    <mergeCell ref="A309:A310"/>
    <mergeCell ref="B309:B310"/>
    <mergeCell ref="C309:C310"/>
    <mergeCell ref="D309:D310"/>
    <mergeCell ref="E309:E310"/>
    <mergeCell ref="F309:F310"/>
    <mergeCell ref="N309:N310"/>
    <mergeCell ref="O309:O310"/>
    <mergeCell ref="P309:P310"/>
    <mergeCell ref="Q309:Q310"/>
    <mergeCell ref="N307:N308"/>
    <mergeCell ref="O307:O308"/>
    <mergeCell ref="P307:P308"/>
    <mergeCell ref="Q307:Q308"/>
    <mergeCell ref="A311:A312"/>
    <mergeCell ref="B311:B312"/>
    <mergeCell ref="C311:C312"/>
    <mergeCell ref="D311:D312"/>
    <mergeCell ref="E311:E312"/>
    <mergeCell ref="F311:F312"/>
    <mergeCell ref="F303:F304"/>
    <mergeCell ref="L303:L304"/>
    <mergeCell ref="M303:M304"/>
    <mergeCell ref="N303:N304"/>
    <mergeCell ref="M305:M306"/>
    <mergeCell ref="N305:N306"/>
    <mergeCell ref="L305:L306"/>
    <mergeCell ref="L309:L310"/>
    <mergeCell ref="O303:O304"/>
    <mergeCell ref="P303:P304"/>
    <mergeCell ref="Q303:Q304"/>
    <mergeCell ref="A305:A306"/>
    <mergeCell ref="B305:B306"/>
    <mergeCell ref="C305:C306"/>
    <mergeCell ref="D305:D306"/>
    <mergeCell ref="E305:E306"/>
    <mergeCell ref="F305:F306"/>
    <mergeCell ref="O305:O306"/>
    <mergeCell ref="P305:P306"/>
    <mergeCell ref="Q305:Q306"/>
    <mergeCell ref="A307:A308"/>
    <mergeCell ref="B307:B308"/>
    <mergeCell ref="C307:C308"/>
    <mergeCell ref="D307:D308"/>
    <mergeCell ref="E307:E308"/>
    <mergeCell ref="F307:F308"/>
    <mergeCell ref="L307:L308"/>
    <mergeCell ref="O299:O300"/>
    <mergeCell ref="P299:P300"/>
    <mergeCell ref="Q299:Q300"/>
    <mergeCell ref="A301:A302"/>
    <mergeCell ref="B301:B302"/>
    <mergeCell ref="C301:C302"/>
    <mergeCell ref="D301:D302"/>
    <mergeCell ref="E301:E302"/>
    <mergeCell ref="F301:F302"/>
    <mergeCell ref="L301:L302"/>
    <mergeCell ref="M301:M302"/>
    <mergeCell ref="N301:N302"/>
    <mergeCell ref="O301:O302"/>
    <mergeCell ref="P301:P302"/>
    <mergeCell ref="Q301:Q302"/>
    <mergeCell ref="A303:A304"/>
    <mergeCell ref="B303:B304"/>
    <mergeCell ref="C303:C304"/>
    <mergeCell ref="D303:D304"/>
    <mergeCell ref="E303:E304"/>
    <mergeCell ref="M295:M296"/>
    <mergeCell ref="N295:N296"/>
    <mergeCell ref="O295:O296"/>
    <mergeCell ref="P295:P296"/>
    <mergeCell ref="Q295:Q296"/>
    <mergeCell ref="A297:A298"/>
    <mergeCell ref="B297:B298"/>
    <mergeCell ref="C297:C298"/>
    <mergeCell ref="D297:D298"/>
    <mergeCell ref="E297:E298"/>
    <mergeCell ref="F297:F298"/>
    <mergeCell ref="L297:L298"/>
    <mergeCell ref="M297:M298"/>
    <mergeCell ref="N297:N298"/>
    <mergeCell ref="O297:O298"/>
    <mergeCell ref="P297:P298"/>
    <mergeCell ref="Q297:Q298"/>
    <mergeCell ref="A299:A300"/>
    <mergeCell ref="B299:B300"/>
    <mergeCell ref="C299:C300"/>
    <mergeCell ref="D299:D300"/>
    <mergeCell ref="E299:E300"/>
    <mergeCell ref="F299:F300"/>
    <mergeCell ref="L299:L300"/>
    <mergeCell ref="M299:M300"/>
    <mergeCell ref="N299:N300"/>
    <mergeCell ref="F291:F292"/>
    <mergeCell ref="L291:L292"/>
    <mergeCell ref="M291:M292"/>
    <mergeCell ref="N291:N292"/>
    <mergeCell ref="O291:O292"/>
    <mergeCell ref="P291:P292"/>
    <mergeCell ref="Q291:Q292"/>
    <mergeCell ref="A293:A294"/>
    <mergeCell ref="B293:B294"/>
    <mergeCell ref="C293:C294"/>
    <mergeCell ref="D293:D294"/>
    <mergeCell ref="E293:E294"/>
    <mergeCell ref="F293:F294"/>
    <mergeCell ref="L293:L294"/>
    <mergeCell ref="M293:M294"/>
    <mergeCell ref="N293:N294"/>
    <mergeCell ref="O293:O294"/>
    <mergeCell ref="P293:P294"/>
    <mergeCell ref="Q293:Q294"/>
    <mergeCell ref="A295:A296"/>
    <mergeCell ref="B295:B296"/>
    <mergeCell ref="C295:C296"/>
    <mergeCell ref="D295:D296"/>
    <mergeCell ref="E295:E296"/>
    <mergeCell ref="F295:F296"/>
    <mergeCell ref="L295:L296"/>
    <mergeCell ref="O287:O288"/>
    <mergeCell ref="P287:P288"/>
    <mergeCell ref="Q287:Q288"/>
    <mergeCell ref="A289:A290"/>
    <mergeCell ref="B289:B290"/>
    <mergeCell ref="C289:C290"/>
    <mergeCell ref="D289:D290"/>
    <mergeCell ref="E289:E290"/>
    <mergeCell ref="F289:F290"/>
    <mergeCell ref="L289:L290"/>
    <mergeCell ref="M289:M290"/>
    <mergeCell ref="N289:N290"/>
    <mergeCell ref="O289:O290"/>
    <mergeCell ref="P289:P290"/>
    <mergeCell ref="Q289:Q290"/>
    <mergeCell ref="A291:A292"/>
    <mergeCell ref="B291:B292"/>
    <mergeCell ref="C291:C292"/>
    <mergeCell ref="D291:D292"/>
    <mergeCell ref="E291:E292"/>
    <mergeCell ref="M283:M284"/>
    <mergeCell ref="N283:N284"/>
    <mergeCell ref="O283:O284"/>
    <mergeCell ref="P283:P284"/>
    <mergeCell ref="Q283:Q284"/>
    <mergeCell ref="A285:A286"/>
    <mergeCell ref="B285:B286"/>
    <mergeCell ref="C285:C286"/>
    <mergeCell ref="D285:D286"/>
    <mergeCell ref="E285:E286"/>
    <mergeCell ref="F285:F286"/>
    <mergeCell ref="L285:L286"/>
    <mergeCell ref="M285:M286"/>
    <mergeCell ref="N285:N286"/>
    <mergeCell ref="O285:O286"/>
    <mergeCell ref="P285:P286"/>
    <mergeCell ref="Q285:Q286"/>
    <mergeCell ref="A287:A288"/>
    <mergeCell ref="B287:B288"/>
    <mergeCell ref="C287:C288"/>
    <mergeCell ref="D287:D288"/>
    <mergeCell ref="E287:E288"/>
    <mergeCell ref="F287:F288"/>
    <mergeCell ref="L287:L288"/>
    <mergeCell ref="M287:M288"/>
    <mergeCell ref="N287:N288"/>
    <mergeCell ref="F279:F280"/>
    <mergeCell ref="L279:L280"/>
    <mergeCell ref="M279:M280"/>
    <mergeCell ref="N279:N280"/>
    <mergeCell ref="O279:O280"/>
    <mergeCell ref="P279:P280"/>
    <mergeCell ref="Q279:Q280"/>
    <mergeCell ref="A281:A282"/>
    <mergeCell ref="B281:B282"/>
    <mergeCell ref="C281:C282"/>
    <mergeCell ref="D281:D282"/>
    <mergeCell ref="E281:E282"/>
    <mergeCell ref="F281:F282"/>
    <mergeCell ref="L281:L282"/>
    <mergeCell ref="M281:M282"/>
    <mergeCell ref="N281:N282"/>
    <mergeCell ref="O281:O282"/>
    <mergeCell ref="P281:P282"/>
    <mergeCell ref="Q281:Q282"/>
    <mergeCell ref="A283:A284"/>
    <mergeCell ref="B283:B284"/>
    <mergeCell ref="C283:C284"/>
    <mergeCell ref="D283:D284"/>
    <mergeCell ref="E283:E284"/>
    <mergeCell ref="F283:F284"/>
    <mergeCell ref="L283:L284"/>
    <mergeCell ref="O275:O276"/>
    <mergeCell ref="P275:P276"/>
    <mergeCell ref="Q275:Q276"/>
    <mergeCell ref="A277:A278"/>
    <mergeCell ref="B277:B278"/>
    <mergeCell ref="C277:C278"/>
    <mergeCell ref="D277:D278"/>
    <mergeCell ref="E277:E278"/>
    <mergeCell ref="F277:F278"/>
    <mergeCell ref="L277:L278"/>
    <mergeCell ref="M277:M278"/>
    <mergeCell ref="N277:N278"/>
    <mergeCell ref="O277:O278"/>
    <mergeCell ref="P277:P278"/>
    <mergeCell ref="Q277:Q278"/>
    <mergeCell ref="A279:A280"/>
    <mergeCell ref="B279:B280"/>
    <mergeCell ref="C279:C280"/>
    <mergeCell ref="D279:D280"/>
    <mergeCell ref="E279:E280"/>
    <mergeCell ref="M271:M272"/>
    <mergeCell ref="N271:N272"/>
    <mergeCell ref="O271:O272"/>
    <mergeCell ref="P271:P272"/>
    <mergeCell ref="Q271:Q272"/>
    <mergeCell ref="A273:A274"/>
    <mergeCell ref="B273:B274"/>
    <mergeCell ref="C273:C274"/>
    <mergeCell ref="D273:D274"/>
    <mergeCell ref="E273:E274"/>
    <mergeCell ref="F273:F274"/>
    <mergeCell ref="L273:L274"/>
    <mergeCell ref="M273:M274"/>
    <mergeCell ref="N273:N274"/>
    <mergeCell ref="O273:O274"/>
    <mergeCell ref="P273:P274"/>
    <mergeCell ref="Q273:Q274"/>
    <mergeCell ref="A275:A276"/>
    <mergeCell ref="B275:B276"/>
    <mergeCell ref="C275:C276"/>
    <mergeCell ref="D275:D276"/>
    <mergeCell ref="E275:E276"/>
    <mergeCell ref="F275:F276"/>
    <mergeCell ref="L275:L276"/>
    <mergeCell ref="M275:M276"/>
    <mergeCell ref="N275:N276"/>
    <mergeCell ref="F267:F268"/>
    <mergeCell ref="L267:L268"/>
    <mergeCell ref="M267:M268"/>
    <mergeCell ref="N267:N268"/>
    <mergeCell ref="O267:O268"/>
    <mergeCell ref="P267:P268"/>
    <mergeCell ref="Q267:Q268"/>
    <mergeCell ref="A269:A270"/>
    <mergeCell ref="B269:B270"/>
    <mergeCell ref="C269:C270"/>
    <mergeCell ref="D269:D270"/>
    <mergeCell ref="E269:E270"/>
    <mergeCell ref="F269:F270"/>
    <mergeCell ref="L269:L270"/>
    <mergeCell ref="M269:M270"/>
    <mergeCell ref="N269:N270"/>
    <mergeCell ref="O269:O270"/>
    <mergeCell ref="P269:P270"/>
    <mergeCell ref="Q269:Q270"/>
    <mergeCell ref="A271:A272"/>
    <mergeCell ref="B271:B272"/>
    <mergeCell ref="C271:C272"/>
    <mergeCell ref="D271:D272"/>
    <mergeCell ref="E271:E272"/>
    <mergeCell ref="F271:F272"/>
    <mergeCell ref="L271:L272"/>
    <mergeCell ref="O263:O264"/>
    <mergeCell ref="P263:P264"/>
    <mergeCell ref="Q263:Q264"/>
    <mergeCell ref="A265:A266"/>
    <mergeCell ref="B265:B266"/>
    <mergeCell ref="C265:C266"/>
    <mergeCell ref="D265:D266"/>
    <mergeCell ref="E265:E266"/>
    <mergeCell ref="F265:F266"/>
    <mergeCell ref="L265:L266"/>
    <mergeCell ref="M265:M266"/>
    <mergeCell ref="N265:N266"/>
    <mergeCell ref="O265:O266"/>
    <mergeCell ref="P265:P266"/>
    <mergeCell ref="Q265:Q266"/>
    <mergeCell ref="A267:A268"/>
    <mergeCell ref="B267:B268"/>
    <mergeCell ref="C267:C268"/>
    <mergeCell ref="D267:D268"/>
    <mergeCell ref="E267:E268"/>
    <mergeCell ref="M259:M260"/>
    <mergeCell ref="N259:N260"/>
    <mergeCell ref="O259:O260"/>
    <mergeCell ref="P259:P260"/>
    <mergeCell ref="Q259:Q260"/>
    <mergeCell ref="A261:A262"/>
    <mergeCell ref="B261:B262"/>
    <mergeCell ref="C261:C262"/>
    <mergeCell ref="D261:D262"/>
    <mergeCell ref="E261:E262"/>
    <mergeCell ref="F261:F262"/>
    <mergeCell ref="L261:L262"/>
    <mergeCell ref="M261:M262"/>
    <mergeCell ref="N261:N262"/>
    <mergeCell ref="O261:O262"/>
    <mergeCell ref="P261:P262"/>
    <mergeCell ref="Q261:Q262"/>
    <mergeCell ref="A263:A264"/>
    <mergeCell ref="B263:B264"/>
    <mergeCell ref="C263:C264"/>
    <mergeCell ref="D263:D264"/>
    <mergeCell ref="E263:E264"/>
    <mergeCell ref="F263:F264"/>
    <mergeCell ref="L263:L264"/>
    <mergeCell ref="M263:M264"/>
    <mergeCell ref="N263:N264"/>
    <mergeCell ref="F255:F256"/>
    <mergeCell ref="L255:L256"/>
    <mergeCell ref="M255:M256"/>
    <mergeCell ref="N255:N256"/>
    <mergeCell ref="O255:O256"/>
    <mergeCell ref="P255:P256"/>
    <mergeCell ref="Q255:Q256"/>
    <mergeCell ref="A257:A258"/>
    <mergeCell ref="B257:B258"/>
    <mergeCell ref="C257:C258"/>
    <mergeCell ref="D257:D258"/>
    <mergeCell ref="E257:E258"/>
    <mergeCell ref="F257:F258"/>
    <mergeCell ref="L257:L258"/>
    <mergeCell ref="M257:M258"/>
    <mergeCell ref="N257:N258"/>
    <mergeCell ref="O257:O258"/>
    <mergeCell ref="P257:P258"/>
    <mergeCell ref="Q257:Q258"/>
    <mergeCell ref="A259:A260"/>
    <mergeCell ref="B259:B260"/>
    <mergeCell ref="C259:C260"/>
    <mergeCell ref="D259:D260"/>
    <mergeCell ref="E259:E260"/>
    <mergeCell ref="F259:F260"/>
    <mergeCell ref="L259:L260"/>
    <mergeCell ref="O251:O252"/>
    <mergeCell ref="P251:P252"/>
    <mergeCell ref="Q251:Q252"/>
    <mergeCell ref="A253:A254"/>
    <mergeCell ref="B253:B254"/>
    <mergeCell ref="C253:C254"/>
    <mergeCell ref="D253:D254"/>
    <mergeCell ref="E253:E254"/>
    <mergeCell ref="F253:F254"/>
    <mergeCell ref="L253:L254"/>
    <mergeCell ref="M253:M254"/>
    <mergeCell ref="N253:N254"/>
    <mergeCell ref="O253:O254"/>
    <mergeCell ref="P253:P254"/>
    <mergeCell ref="Q253:Q254"/>
    <mergeCell ref="A255:A256"/>
    <mergeCell ref="B255:B256"/>
    <mergeCell ref="C255:C256"/>
    <mergeCell ref="D255:D256"/>
    <mergeCell ref="E255:E256"/>
    <mergeCell ref="M247:M248"/>
    <mergeCell ref="N247:N248"/>
    <mergeCell ref="O247:O248"/>
    <mergeCell ref="P247:P248"/>
    <mergeCell ref="Q247:Q248"/>
    <mergeCell ref="A249:A250"/>
    <mergeCell ref="B249:B250"/>
    <mergeCell ref="C249:C250"/>
    <mergeCell ref="D249:D250"/>
    <mergeCell ref="E249:E250"/>
    <mergeCell ref="F249:F250"/>
    <mergeCell ref="L249:L250"/>
    <mergeCell ref="M249:M250"/>
    <mergeCell ref="N249:N250"/>
    <mergeCell ref="O249:O250"/>
    <mergeCell ref="P249:P250"/>
    <mergeCell ref="Q249:Q250"/>
    <mergeCell ref="A251:A252"/>
    <mergeCell ref="B251:B252"/>
    <mergeCell ref="C251:C252"/>
    <mergeCell ref="D251:D252"/>
    <mergeCell ref="E251:E252"/>
    <mergeCell ref="F251:F252"/>
    <mergeCell ref="L251:L252"/>
    <mergeCell ref="M251:M252"/>
    <mergeCell ref="N251:N252"/>
    <mergeCell ref="F243:F244"/>
    <mergeCell ref="L243:L244"/>
    <mergeCell ref="M243:M244"/>
    <mergeCell ref="N243:N244"/>
    <mergeCell ref="O243:O244"/>
    <mergeCell ref="P243:P244"/>
    <mergeCell ref="Q243:Q244"/>
    <mergeCell ref="A245:A246"/>
    <mergeCell ref="B245:B246"/>
    <mergeCell ref="C245:C246"/>
    <mergeCell ref="D245:D246"/>
    <mergeCell ref="E245:E246"/>
    <mergeCell ref="F245:F246"/>
    <mergeCell ref="L245:L246"/>
    <mergeCell ref="M245:M246"/>
    <mergeCell ref="N245:N246"/>
    <mergeCell ref="O245:O246"/>
    <mergeCell ref="P245:P246"/>
    <mergeCell ref="Q245:Q246"/>
    <mergeCell ref="A247:A248"/>
    <mergeCell ref="B247:B248"/>
    <mergeCell ref="C247:C248"/>
    <mergeCell ref="D247:D248"/>
    <mergeCell ref="E247:E248"/>
    <mergeCell ref="F247:F248"/>
    <mergeCell ref="L247:L248"/>
    <mergeCell ref="O239:O240"/>
    <mergeCell ref="P239:P240"/>
    <mergeCell ref="Q239:Q240"/>
    <mergeCell ref="A241:A242"/>
    <mergeCell ref="B241:B242"/>
    <mergeCell ref="C241:C242"/>
    <mergeCell ref="D241:D242"/>
    <mergeCell ref="E241:E242"/>
    <mergeCell ref="F241:F242"/>
    <mergeCell ref="L241:L242"/>
    <mergeCell ref="M241:M242"/>
    <mergeCell ref="N241:N242"/>
    <mergeCell ref="O241:O242"/>
    <mergeCell ref="P241:P242"/>
    <mergeCell ref="Q241:Q242"/>
    <mergeCell ref="A243:A244"/>
    <mergeCell ref="B243:B244"/>
    <mergeCell ref="C243:C244"/>
    <mergeCell ref="D243:D244"/>
    <mergeCell ref="E243:E244"/>
    <mergeCell ref="M235:M236"/>
    <mergeCell ref="N235:N236"/>
    <mergeCell ref="O235:O236"/>
    <mergeCell ref="P235:P236"/>
    <mergeCell ref="Q235:Q236"/>
    <mergeCell ref="A237:A238"/>
    <mergeCell ref="B237:B238"/>
    <mergeCell ref="C237:C238"/>
    <mergeCell ref="D237:D238"/>
    <mergeCell ref="E237:E238"/>
    <mergeCell ref="F237:F238"/>
    <mergeCell ref="L237:L238"/>
    <mergeCell ref="M237:M238"/>
    <mergeCell ref="N237:N238"/>
    <mergeCell ref="O237:O238"/>
    <mergeCell ref="P237:P238"/>
    <mergeCell ref="Q237:Q238"/>
    <mergeCell ref="A239:A240"/>
    <mergeCell ref="B239:B240"/>
    <mergeCell ref="C239:C240"/>
    <mergeCell ref="D239:D240"/>
    <mergeCell ref="E239:E240"/>
    <mergeCell ref="F239:F240"/>
    <mergeCell ref="L239:L240"/>
    <mergeCell ref="M239:M240"/>
    <mergeCell ref="N239:N240"/>
    <mergeCell ref="F231:F232"/>
    <mergeCell ref="L231:L232"/>
    <mergeCell ref="M231:M232"/>
    <mergeCell ref="N231:N232"/>
    <mergeCell ref="O231:O232"/>
    <mergeCell ref="P231:P232"/>
    <mergeCell ref="Q231:Q232"/>
    <mergeCell ref="A233:A234"/>
    <mergeCell ref="B233:B234"/>
    <mergeCell ref="C233:C234"/>
    <mergeCell ref="D233:D234"/>
    <mergeCell ref="E233:E234"/>
    <mergeCell ref="F233:F234"/>
    <mergeCell ref="L233:L234"/>
    <mergeCell ref="M233:M234"/>
    <mergeCell ref="N233:N234"/>
    <mergeCell ref="O233:O234"/>
    <mergeCell ref="P233:P234"/>
    <mergeCell ref="Q233:Q234"/>
    <mergeCell ref="A235:A236"/>
    <mergeCell ref="B235:B236"/>
    <mergeCell ref="C235:C236"/>
    <mergeCell ref="D235:D236"/>
    <mergeCell ref="E235:E236"/>
    <mergeCell ref="F235:F236"/>
    <mergeCell ref="L235:L236"/>
    <mergeCell ref="O227:O228"/>
    <mergeCell ref="P227:P228"/>
    <mergeCell ref="Q227:Q228"/>
    <mergeCell ref="A229:A230"/>
    <mergeCell ref="B229:B230"/>
    <mergeCell ref="C229:C230"/>
    <mergeCell ref="D229:D230"/>
    <mergeCell ref="E229:E230"/>
    <mergeCell ref="F229:F230"/>
    <mergeCell ref="L229:L230"/>
    <mergeCell ref="M229:M230"/>
    <mergeCell ref="N229:N230"/>
    <mergeCell ref="O229:O230"/>
    <mergeCell ref="P229:P230"/>
    <mergeCell ref="Q229:Q230"/>
    <mergeCell ref="A231:A232"/>
    <mergeCell ref="B231:B232"/>
    <mergeCell ref="C231:C232"/>
    <mergeCell ref="D231:D232"/>
    <mergeCell ref="E231:E232"/>
    <mergeCell ref="M223:M224"/>
    <mergeCell ref="N223:N224"/>
    <mergeCell ref="O223:O224"/>
    <mergeCell ref="P223:P224"/>
    <mergeCell ref="Q223:Q224"/>
    <mergeCell ref="A225:A226"/>
    <mergeCell ref="B225:B226"/>
    <mergeCell ref="C225:C226"/>
    <mergeCell ref="D225:D226"/>
    <mergeCell ref="E225:E226"/>
    <mergeCell ref="F225:F226"/>
    <mergeCell ref="L225:L226"/>
    <mergeCell ref="M225:M226"/>
    <mergeCell ref="N225:N226"/>
    <mergeCell ref="O225:O226"/>
    <mergeCell ref="P225:P226"/>
    <mergeCell ref="Q225:Q226"/>
    <mergeCell ref="A227:A228"/>
    <mergeCell ref="B227:B228"/>
    <mergeCell ref="C227:C228"/>
    <mergeCell ref="D227:D228"/>
    <mergeCell ref="E227:E228"/>
    <mergeCell ref="F227:F228"/>
    <mergeCell ref="L227:L228"/>
    <mergeCell ref="M227:M228"/>
    <mergeCell ref="N227:N228"/>
    <mergeCell ref="F219:F220"/>
    <mergeCell ref="L219:L220"/>
    <mergeCell ref="M219:M220"/>
    <mergeCell ref="N219:N220"/>
    <mergeCell ref="O219:O220"/>
    <mergeCell ref="P219:P220"/>
    <mergeCell ref="Q219:Q220"/>
    <mergeCell ref="A221:A222"/>
    <mergeCell ref="B221:B222"/>
    <mergeCell ref="C221:C222"/>
    <mergeCell ref="D221:D222"/>
    <mergeCell ref="E221:E222"/>
    <mergeCell ref="F221:F222"/>
    <mergeCell ref="L221:L222"/>
    <mergeCell ref="M221:M222"/>
    <mergeCell ref="N221:N222"/>
    <mergeCell ref="O221:O222"/>
    <mergeCell ref="P221:P222"/>
    <mergeCell ref="Q221:Q222"/>
    <mergeCell ref="A223:A224"/>
    <mergeCell ref="B223:B224"/>
    <mergeCell ref="C223:C224"/>
    <mergeCell ref="D223:D224"/>
    <mergeCell ref="E223:E224"/>
    <mergeCell ref="F223:F224"/>
    <mergeCell ref="L223:L224"/>
    <mergeCell ref="O215:O216"/>
    <mergeCell ref="P215:P216"/>
    <mergeCell ref="Q215:Q216"/>
    <mergeCell ref="A217:A218"/>
    <mergeCell ref="B217:B218"/>
    <mergeCell ref="C217:C218"/>
    <mergeCell ref="D217:D218"/>
    <mergeCell ref="E217:E218"/>
    <mergeCell ref="F217:F218"/>
    <mergeCell ref="L217:L218"/>
    <mergeCell ref="M217:M218"/>
    <mergeCell ref="N217:N218"/>
    <mergeCell ref="O217:O218"/>
    <mergeCell ref="P217:P218"/>
    <mergeCell ref="Q217:Q218"/>
    <mergeCell ref="A219:A220"/>
    <mergeCell ref="B219:B220"/>
    <mergeCell ref="C219:C220"/>
    <mergeCell ref="D219:D220"/>
    <mergeCell ref="E219:E220"/>
    <mergeCell ref="M211:M212"/>
    <mergeCell ref="N211:N212"/>
    <mergeCell ref="O211:O212"/>
    <mergeCell ref="P211:P212"/>
    <mergeCell ref="Q211:Q212"/>
    <mergeCell ref="A213:A214"/>
    <mergeCell ref="B213:B214"/>
    <mergeCell ref="C213:C214"/>
    <mergeCell ref="D213:D214"/>
    <mergeCell ref="E213:E214"/>
    <mergeCell ref="F213:F214"/>
    <mergeCell ref="L213:L214"/>
    <mergeCell ref="M213:M214"/>
    <mergeCell ref="N213:N214"/>
    <mergeCell ref="O213:O214"/>
    <mergeCell ref="P213:P214"/>
    <mergeCell ref="Q213:Q214"/>
    <mergeCell ref="A215:A216"/>
    <mergeCell ref="B215:B216"/>
    <mergeCell ref="C215:C216"/>
    <mergeCell ref="D215:D216"/>
    <mergeCell ref="E215:E216"/>
    <mergeCell ref="F215:F216"/>
    <mergeCell ref="L215:L216"/>
    <mergeCell ref="M215:M216"/>
    <mergeCell ref="N215:N216"/>
    <mergeCell ref="M209:M210"/>
    <mergeCell ref="N209:N210"/>
    <mergeCell ref="F207:F208"/>
    <mergeCell ref="L207:L208"/>
    <mergeCell ref="M207:M208"/>
    <mergeCell ref="N207:N208"/>
    <mergeCell ref="L211:L212"/>
    <mergeCell ref="A209:A210"/>
    <mergeCell ref="B209:B210"/>
    <mergeCell ref="C209:C210"/>
    <mergeCell ref="D209:D210"/>
    <mergeCell ref="E209:E210"/>
    <mergeCell ref="F209:F210"/>
    <mergeCell ref="L209:L210"/>
    <mergeCell ref="Q205:Q206"/>
    <mergeCell ref="O209:O210"/>
    <mergeCell ref="P209:P210"/>
    <mergeCell ref="Q209:Q210"/>
    <mergeCell ref="A211:A212"/>
    <mergeCell ref="B211:B212"/>
    <mergeCell ref="C211:C212"/>
    <mergeCell ref="D211:D212"/>
    <mergeCell ref="E211:E212"/>
    <mergeCell ref="F211:F212"/>
    <mergeCell ref="Q207:Q208"/>
    <mergeCell ref="O207:O208"/>
    <mergeCell ref="P207:P208"/>
    <mergeCell ref="Q203:Q204"/>
    <mergeCell ref="A205:A206"/>
    <mergeCell ref="B205:B206"/>
    <mergeCell ref="C205:C206"/>
    <mergeCell ref="D205:D206"/>
    <mergeCell ref="E205:E206"/>
    <mergeCell ref="F205:F206"/>
    <mergeCell ref="O201:O202"/>
    <mergeCell ref="P201:P202"/>
    <mergeCell ref="A207:A208"/>
    <mergeCell ref="B207:B208"/>
    <mergeCell ref="C207:C208"/>
    <mergeCell ref="D207:D208"/>
    <mergeCell ref="E207:E208"/>
    <mergeCell ref="L205:L206"/>
    <mergeCell ref="M205:M206"/>
    <mergeCell ref="N205:N206"/>
    <mergeCell ref="O205:O206"/>
    <mergeCell ref="P205:P206"/>
    <mergeCell ref="O203:O204"/>
    <mergeCell ref="P203:P204"/>
    <mergeCell ref="A199:A200"/>
    <mergeCell ref="B199:B200"/>
    <mergeCell ref="C199:C200"/>
    <mergeCell ref="D199:D200"/>
    <mergeCell ref="E199:E200"/>
    <mergeCell ref="F199:F200"/>
    <mergeCell ref="P199:P200"/>
    <mergeCell ref="M203:M204"/>
    <mergeCell ref="N203:N204"/>
    <mergeCell ref="O199:O200"/>
    <mergeCell ref="Q199:Q200"/>
    <mergeCell ref="A201:A202"/>
    <mergeCell ref="B201:B202"/>
    <mergeCell ref="C201:C202"/>
    <mergeCell ref="D201:D202"/>
    <mergeCell ref="E201:E202"/>
    <mergeCell ref="M201:M202"/>
    <mergeCell ref="N201:N202"/>
    <mergeCell ref="E195:E196"/>
    <mergeCell ref="F195:F196"/>
    <mergeCell ref="L199:L200"/>
    <mergeCell ref="M199:M200"/>
    <mergeCell ref="N199:N200"/>
    <mergeCell ref="Q201:Q202"/>
    <mergeCell ref="A203:A204"/>
    <mergeCell ref="B203:B204"/>
    <mergeCell ref="C203:C204"/>
    <mergeCell ref="D203:D204"/>
    <mergeCell ref="E203:E204"/>
    <mergeCell ref="F203:F204"/>
    <mergeCell ref="L203:L204"/>
    <mergeCell ref="F201:F202"/>
    <mergeCell ref="L201:L202"/>
    <mergeCell ref="Q195:Q196"/>
    <mergeCell ref="A197:A198"/>
    <mergeCell ref="B197:B198"/>
    <mergeCell ref="C197:C198"/>
    <mergeCell ref="D197:D198"/>
    <mergeCell ref="E197:E198"/>
    <mergeCell ref="A195:A196"/>
    <mergeCell ref="B195:B196"/>
    <mergeCell ref="C195:C196"/>
    <mergeCell ref="D195:D196"/>
    <mergeCell ref="O197:O198"/>
    <mergeCell ref="L195:L196"/>
    <mergeCell ref="M195:M196"/>
    <mergeCell ref="N195:N196"/>
    <mergeCell ref="P195:P196"/>
    <mergeCell ref="F197:F198"/>
    <mergeCell ref="L197:L198"/>
    <mergeCell ref="M197:M198"/>
    <mergeCell ref="N197:N198"/>
    <mergeCell ref="P197:P198"/>
    <mergeCell ref="Q197:Q198"/>
    <mergeCell ref="Q191:Q192"/>
    <mergeCell ref="A191:A192"/>
    <mergeCell ref="B191:B192"/>
    <mergeCell ref="C191:C192"/>
    <mergeCell ref="D191:D192"/>
    <mergeCell ref="E191:E192"/>
    <mergeCell ref="F191:F192"/>
    <mergeCell ref="O195:O196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D193:D194"/>
    <mergeCell ref="E193:E194"/>
    <mergeCell ref="F193:F194"/>
    <mergeCell ref="L193:L194"/>
    <mergeCell ref="M193:M194"/>
    <mergeCell ref="N193:N194"/>
    <mergeCell ref="O193:O194"/>
    <mergeCell ref="P193:P194"/>
    <mergeCell ref="Q193:Q194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E183:E184"/>
    <mergeCell ref="F183:F184"/>
    <mergeCell ref="L189:L190"/>
    <mergeCell ref="M189:M190"/>
    <mergeCell ref="N189:N190"/>
    <mergeCell ref="O189:O190"/>
    <mergeCell ref="L187:L188"/>
    <mergeCell ref="M187:M188"/>
    <mergeCell ref="N187:N188"/>
    <mergeCell ref="O187:O188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F185:F186"/>
    <mergeCell ref="L185:L186"/>
    <mergeCell ref="M185:M186"/>
    <mergeCell ref="N185:N186"/>
    <mergeCell ref="P185:P186"/>
    <mergeCell ref="Q185:Q186"/>
    <mergeCell ref="O185:O186"/>
    <mergeCell ref="Q179:Q180"/>
    <mergeCell ref="A179:A180"/>
    <mergeCell ref="B179:B180"/>
    <mergeCell ref="C179:C180"/>
    <mergeCell ref="D179:D180"/>
    <mergeCell ref="E179:E180"/>
    <mergeCell ref="F179:F180"/>
    <mergeCell ref="O183:O184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A181:A182"/>
    <mergeCell ref="B181:B182"/>
    <mergeCell ref="C181:C182"/>
    <mergeCell ref="D181:D182"/>
    <mergeCell ref="E181:E182"/>
    <mergeCell ref="F181:F182"/>
    <mergeCell ref="L181:L182"/>
    <mergeCell ref="M181:M182"/>
    <mergeCell ref="N181:N182"/>
    <mergeCell ref="O181:O182"/>
    <mergeCell ref="P181:P182"/>
    <mergeCell ref="Q181:Q182"/>
    <mergeCell ref="F175:F176"/>
    <mergeCell ref="L175:L176"/>
    <mergeCell ref="M175:M176"/>
    <mergeCell ref="N175:N176"/>
    <mergeCell ref="P175:P176"/>
    <mergeCell ref="Q175:Q176"/>
    <mergeCell ref="M173:M174"/>
    <mergeCell ref="N173:N174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D173:D174"/>
    <mergeCell ref="E173:E174"/>
    <mergeCell ref="F173:F174"/>
    <mergeCell ref="O173:O174"/>
    <mergeCell ref="O175:O176"/>
    <mergeCell ref="L177:L178"/>
    <mergeCell ref="M177:M178"/>
    <mergeCell ref="N177:N178"/>
    <mergeCell ref="O177:O178"/>
    <mergeCell ref="L173:L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A169:A170"/>
    <mergeCell ref="B169:B170"/>
    <mergeCell ref="C169:C170"/>
    <mergeCell ref="D169:D170"/>
    <mergeCell ref="E169:E170"/>
    <mergeCell ref="F169:F170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F171:F172"/>
    <mergeCell ref="L171:L172"/>
    <mergeCell ref="M171:M172"/>
    <mergeCell ref="N171:N172"/>
    <mergeCell ref="P171:P172"/>
    <mergeCell ref="Q171:Q172"/>
    <mergeCell ref="O171:O172"/>
    <mergeCell ref="A165:A166"/>
    <mergeCell ref="B165:B166"/>
    <mergeCell ref="C165:C166"/>
    <mergeCell ref="D165:D166"/>
    <mergeCell ref="E165:E166"/>
    <mergeCell ref="F165:F166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F167:F168"/>
    <mergeCell ref="L167:L168"/>
    <mergeCell ref="M167:M168"/>
    <mergeCell ref="N167:N168"/>
    <mergeCell ref="P167:P168"/>
    <mergeCell ref="Q167:Q168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M163:M164"/>
    <mergeCell ref="N163:N164"/>
    <mergeCell ref="O163:O164"/>
    <mergeCell ref="P163:P164"/>
    <mergeCell ref="Q163:Q164"/>
    <mergeCell ref="F155:F156"/>
    <mergeCell ref="L155:L156"/>
    <mergeCell ref="M155:M156"/>
    <mergeCell ref="N155:N156"/>
    <mergeCell ref="O155:O156"/>
    <mergeCell ref="P155:P156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F149:F150"/>
    <mergeCell ref="L149:L150"/>
    <mergeCell ref="M149:M150"/>
    <mergeCell ref="N149:N150"/>
    <mergeCell ref="O149:O150"/>
    <mergeCell ref="P149:P150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3:F144"/>
    <mergeCell ref="L143:L144"/>
    <mergeCell ref="M143:M144"/>
    <mergeCell ref="N143:N144"/>
    <mergeCell ref="O143:O144"/>
    <mergeCell ref="P143:P144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A137:A138"/>
    <mergeCell ref="B137:B138"/>
    <mergeCell ref="C137:C138"/>
    <mergeCell ref="D137:D138"/>
    <mergeCell ref="E137:E138"/>
    <mergeCell ref="L137:L138"/>
    <mergeCell ref="P137:P138"/>
    <mergeCell ref="M135:M136"/>
    <mergeCell ref="N135:N136"/>
    <mergeCell ref="O135:O136"/>
    <mergeCell ref="P135:P136"/>
    <mergeCell ref="Q137:Q138"/>
    <mergeCell ref="Q135:Q136"/>
    <mergeCell ref="M137:M138"/>
    <mergeCell ref="N137:N138"/>
    <mergeCell ref="O137:O138"/>
    <mergeCell ref="A139:A140"/>
    <mergeCell ref="B139:B140"/>
    <mergeCell ref="D139:D140"/>
    <mergeCell ref="E139:E140"/>
    <mergeCell ref="F139:F140"/>
    <mergeCell ref="L139:L140"/>
    <mergeCell ref="C139:C140"/>
    <mergeCell ref="M139:M140"/>
    <mergeCell ref="N139:N140"/>
    <mergeCell ref="F137:F138"/>
    <mergeCell ref="F131:F132"/>
    <mergeCell ref="L131:L132"/>
    <mergeCell ref="M131:M132"/>
    <mergeCell ref="N131:N132"/>
    <mergeCell ref="M133:M134"/>
    <mergeCell ref="N133:N134"/>
    <mergeCell ref="O131:O132"/>
    <mergeCell ref="P131:P132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L125:L126"/>
    <mergeCell ref="M125:M126"/>
    <mergeCell ref="N125:N126"/>
    <mergeCell ref="O125:O126"/>
    <mergeCell ref="P125:P126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19:F120"/>
    <mergeCell ref="L119:L120"/>
    <mergeCell ref="M119:M120"/>
    <mergeCell ref="N119:N120"/>
    <mergeCell ref="O119:O120"/>
    <mergeCell ref="P119:P120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F113:F114"/>
    <mergeCell ref="L113:L114"/>
    <mergeCell ref="M113:M114"/>
    <mergeCell ref="N113:N114"/>
    <mergeCell ref="O113:O114"/>
    <mergeCell ref="P113:P114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07:F108"/>
    <mergeCell ref="L107:L108"/>
    <mergeCell ref="M107:M108"/>
    <mergeCell ref="N107:N108"/>
    <mergeCell ref="O107:O108"/>
    <mergeCell ref="P107:P108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F101:F102"/>
    <mergeCell ref="L101:L102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95:F96"/>
    <mergeCell ref="L95:L96"/>
    <mergeCell ref="M95:M96"/>
    <mergeCell ref="N95:N96"/>
    <mergeCell ref="O95:O96"/>
    <mergeCell ref="P95:P96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F89:F90"/>
    <mergeCell ref="L89:L90"/>
    <mergeCell ref="M89:M90"/>
    <mergeCell ref="N89:N90"/>
    <mergeCell ref="O89:O90"/>
    <mergeCell ref="P89:P90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3:F84"/>
    <mergeCell ref="L83:L84"/>
    <mergeCell ref="M83:M84"/>
    <mergeCell ref="N83:N84"/>
    <mergeCell ref="O83:O84"/>
    <mergeCell ref="P83:P84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F77:F78"/>
    <mergeCell ref="L77:L78"/>
    <mergeCell ref="M77:M78"/>
    <mergeCell ref="N77:N78"/>
    <mergeCell ref="O77:O78"/>
    <mergeCell ref="P77:P78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1:F72"/>
    <mergeCell ref="L71:L72"/>
    <mergeCell ref="M71:M72"/>
    <mergeCell ref="N71:N72"/>
    <mergeCell ref="O71:O72"/>
    <mergeCell ref="P71:P72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F65:F66"/>
    <mergeCell ref="L65:L66"/>
    <mergeCell ref="M65:M66"/>
    <mergeCell ref="N65:N66"/>
    <mergeCell ref="O65:O66"/>
    <mergeCell ref="P65:P66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59:F60"/>
    <mergeCell ref="L59:L60"/>
    <mergeCell ref="M59:M60"/>
    <mergeCell ref="N59:N60"/>
    <mergeCell ref="O59:O60"/>
    <mergeCell ref="P59:P60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47:F48"/>
    <mergeCell ref="L47:L48"/>
    <mergeCell ref="M47:M48"/>
    <mergeCell ref="N47:N48"/>
    <mergeCell ref="O47:O48"/>
    <mergeCell ref="P47:P48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L41:L42"/>
    <mergeCell ref="M41:M42"/>
    <mergeCell ref="N41:N42"/>
    <mergeCell ref="O41:O42"/>
    <mergeCell ref="P41:P42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35:F36"/>
    <mergeCell ref="L35:L36"/>
    <mergeCell ref="M35:M36"/>
    <mergeCell ref="N35:N36"/>
    <mergeCell ref="O35:O36"/>
    <mergeCell ref="P35:P36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F29:F30"/>
    <mergeCell ref="L29:L30"/>
    <mergeCell ref="M29:M30"/>
    <mergeCell ref="N29:N30"/>
    <mergeCell ref="O29:O30"/>
    <mergeCell ref="P29:P30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3:F24"/>
    <mergeCell ref="L23:L24"/>
    <mergeCell ref="M23:M24"/>
    <mergeCell ref="N23:N24"/>
    <mergeCell ref="O23:O24"/>
    <mergeCell ref="P23:P24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F17:F18"/>
    <mergeCell ref="L17:L18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1:F12"/>
    <mergeCell ref="L11:L12"/>
    <mergeCell ref="M11:M12"/>
    <mergeCell ref="N11:N12"/>
    <mergeCell ref="O11:O12"/>
    <mergeCell ref="P11:P12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O5:O6"/>
    <mergeCell ref="P5:P6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A325:A326"/>
    <mergeCell ref="B325:B326"/>
    <mergeCell ref="C325:C326"/>
    <mergeCell ref="D325:D326"/>
    <mergeCell ref="E325:E326"/>
    <mergeCell ref="F325:F326"/>
    <mergeCell ref="L325:L326"/>
    <mergeCell ref="M325:M326"/>
    <mergeCell ref="N325:N326"/>
    <mergeCell ref="O325:O326"/>
    <mergeCell ref="P325:P326"/>
    <mergeCell ref="Q325:Q326"/>
    <mergeCell ref="A327:A328"/>
    <mergeCell ref="B327:B328"/>
    <mergeCell ref="C327:C328"/>
    <mergeCell ref="D327:D328"/>
    <mergeCell ref="E327:E328"/>
    <mergeCell ref="F327:F328"/>
    <mergeCell ref="L327:L328"/>
    <mergeCell ref="M327:M328"/>
    <mergeCell ref="N327:N328"/>
    <mergeCell ref="O327:O328"/>
    <mergeCell ref="P327:P328"/>
    <mergeCell ref="Q327:Q328"/>
    <mergeCell ref="A329:A330"/>
    <mergeCell ref="B329:B330"/>
    <mergeCell ref="C329:C330"/>
    <mergeCell ref="D329:D330"/>
    <mergeCell ref="E329:E330"/>
    <mergeCell ref="F329:F330"/>
    <mergeCell ref="L329:L330"/>
    <mergeCell ref="M329:M330"/>
    <mergeCell ref="N329:N330"/>
    <mergeCell ref="O329:O330"/>
    <mergeCell ref="P329:P330"/>
    <mergeCell ref="Q329:Q330"/>
    <mergeCell ref="A331:A332"/>
    <mergeCell ref="B331:B332"/>
    <mergeCell ref="C331:C332"/>
    <mergeCell ref="D331:D332"/>
    <mergeCell ref="E331:E332"/>
    <mergeCell ref="F331:F332"/>
    <mergeCell ref="L331:L332"/>
    <mergeCell ref="M331:M332"/>
    <mergeCell ref="N331:N332"/>
    <mergeCell ref="O331:O332"/>
    <mergeCell ref="P331:P332"/>
    <mergeCell ref="Q331:Q332"/>
    <mergeCell ref="A333:A334"/>
    <mergeCell ref="B333:B334"/>
    <mergeCell ref="C333:C334"/>
    <mergeCell ref="D333:D334"/>
    <mergeCell ref="E333:E334"/>
    <mergeCell ref="F333:F334"/>
    <mergeCell ref="L333:L334"/>
    <mergeCell ref="M333:M334"/>
    <mergeCell ref="N333:N334"/>
    <mergeCell ref="O333:O334"/>
    <mergeCell ref="P333:P334"/>
    <mergeCell ref="Q333:Q334"/>
    <mergeCell ref="A335:A336"/>
    <mergeCell ref="B335:B336"/>
    <mergeCell ref="C335:C336"/>
    <mergeCell ref="D335:D336"/>
    <mergeCell ref="E335:E336"/>
    <mergeCell ref="F335:F336"/>
    <mergeCell ref="L335:L336"/>
    <mergeCell ref="M335:M336"/>
    <mergeCell ref="N335:N336"/>
    <mergeCell ref="O335:O336"/>
    <mergeCell ref="P335:P336"/>
    <mergeCell ref="Q335:Q336"/>
    <mergeCell ref="A337:A338"/>
    <mergeCell ref="B337:B338"/>
    <mergeCell ref="C337:C338"/>
    <mergeCell ref="D337:D338"/>
    <mergeCell ref="E337:E338"/>
    <mergeCell ref="F337:F338"/>
    <mergeCell ref="L337:L338"/>
    <mergeCell ref="M337:M338"/>
    <mergeCell ref="N337:N338"/>
    <mergeCell ref="O337:O338"/>
    <mergeCell ref="P337:P338"/>
    <mergeCell ref="Q337:Q338"/>
    <mergeCell ref="A339:A340"/>
    <mergeCell ref="B339:B340"/>
    <mergeCell ref="C339:C340"/>
    <mergeCell ref="D339:D340"/>
    <mergeCell ref="E339:E340"/>
    <mergeCell ref="F339:F340"/>
    <mergeCell ref="L339:L340"/>
    <mergeCell ref="M339:M340"/>
    <mergeCell ref="N339:N340"/>
    <mergeCell ref="O339:O340"/>
    <mergeCell ref="P339:P340"/>
    <mergeCell ref="Q339:Q340"/>
    <mergeCell ref="A341:A342"/>
    <mergeCell ref="B341:B342"/>
    <mergeCell ref="C341:C342"/>
    <mergeCell ref="D341:D342"/>
    <mergeCell ref="E341:E342"/>
    <mergeCell ref="F341:F342"/>
    <mergeCell ref="L341:L342"/>
    <mergeCell ref="M341:M342"/>
    <mergeCell ref="N341:N342"/>
    <mergeCell ref="O341:O342"/>
    <mergeCell ref="P341:P342"/>
    <mergeCell ref="Q341:Q342"/>
    <mergeCell ref="A343:A344"/>
    <mergeCell ref="B343:B344"/>
    <mergeCell ref="C343:C344"/>
    <mergeCell ref="D343:D344"/>
    <mergeCell ref="E343:E344"/>
    <mergeCell ref="F343:F344"/>
    <mergeCell ref="L343:L344"/>
    <mergeCell ref="M343:M344"/>
    <mergeCell ref="N343:N344"/>
    <mergeCell ref="O343:O344"/>
    <mergeCell ref="P343:P344"/>
    <mergeCell ref="Q343:Q344"/>
    <mergeCell ref="A345:A346"/>
    <mergeCell ref="B345:B346"/>
    <mergeCell ref="C345:C346"/>
    <mergeCell ref="D345:D346"/>
    <mergeCell ref="E345:E346"/>
    <mergeCell ref="F345:F346"/>
    <mergeCell ref="L345:L346"/>
    <mergeCell ref="M345:M346"/>
    <mergeCell ref="N345:N346"/>
    <mergeCell ref="O345:O346"/>
    <mergeCell ref="P345:P346"/>
    <mergeCell ref="Q345:Q346"/>
    <mergeCell ref="A347:A348"/>
    <mergeCell ref="B347:B348"/>
    <mergeCell ref="C347:C348"/>
    <mergeCell ref="D347:D348"/>
    <mergeCell ref="E347:E348"/>
    <mergeCell ref="F347:F348"/>
    <mergeCell ref="L347:L348"/>
    <mergeCell ref="M347:M348"/>
    <mergeCell ref="N347:N348"/>
    <mergeCell ref="O347:O348"/>
    <mergeCell ref="P347:P348"/>
    <mergeCell ref="Q347:Q3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rowBreaks count="14" manualBreakCount="14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  <brk id="204" min="1" max="14" man="1"/>
    <brk id="220" min="1" max="14" man="1"/>
    <brk id="246" min="1" max="14" man="1"/>
    <brk id="274" min="1" max="14" man="1"/>
    <brk id="310" min="1" max="14" man="1"/>
    <brk id="3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2022-11-30T11:10:46Z</cp:lastPrinted>
  <dcterms:created xsi:type="dcterms:W3CDTF">1996-10-08T23:32:33Z</dcterms:created>
  <dcterms:modified xsi:type="dcterms:W3CDTF">2023-11-06T07:47:42Z</dcterms:modified>
  <cp:category/>
  <cp:version/>
  <cp:contentType/>
  <cp:contentStatus/>
</cp:coreProperties>
</file>